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3857A293-D6DF-4F7F-AF8C-D96D6E887362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19N65D_1" sheetId="10" r:id="rId5"/>
    <sheet name="Mut19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7" l="1"/>
  <c r="G17" i="7" l="1"/>
  <c r="K17" i="7"/>
  <c r="J17" i="7"/>
  <c r="I17" i="7"/>
  <c r="H17" i="7"/>
  <c r="F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<sst xmlns="http://schemas.openxmlformats.org/spreadsheetml/2006/main" count="28" uniqueCount="17">
  <si>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</si>
  <si>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</si>
  <si>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</si>
  <si>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</si>
  <si>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</si>
  <si>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</si>
  <si>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</si>
  <si>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</si>
  <si>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</si>
  <si>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</si>
  <si>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</si>
  <si>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</si>
  <si>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</si>
  <si>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mut19</t>
  </si>
  <si>
    <t>AA d8</t>
  </si>
  <si>
    <t>slope</t>
  </si>
  <si>
    <t>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</si>
</sst>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14.296484822035117</c:v>
                </c:pt>
                <c:pt idx="2">
                  <c:v>21.520064214743222</c:v>
                </c:pt>
                <c:pt idx="3">
                  <c:v>31.223577409384131</c:v>
                </c:pt>
                <c:pt idx="4">
                  <c:v>42.332644004615567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Mut19N65D_1!$D$2:$D$6</c:f>
              <c:numCache>
                <c:formatCode>General</c:formatCode>
                <c:ptCount val="5"/>
                <c:pt idx="0">
                  <c:v>0</c:v>
                </c:pt>
                <c:pt idx="1">
                  <c:v>18.647082342411306</c:v>
                </c:pt>
                <c:pt idx="2">
                  <c:v>47.161035761110192</c:v>
                </c:pt>
                <c:pt idx="3">
                  <c:v>88.925364077253676</c:v>
                </c:pt>
                <c:pt idx="4">
                  <c:v>139.52459250919804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Mut19N65D_1!$E$2:$E$6</c:f>
              <c:numCache>
                <c:formatCode>General</c:formatCode>
                <c:ptCount val="5"/>
                <c:pt idx="0">
                  <c:v>0</c:v>
                </c:pt>
                <c:pt idx="1">
                  <c:v>25.427839557833604</c:v>
                </c:pt>
                <c:pt idx="2">
                  <c:v>65.263416686057809</c:v>
                </c:pt>
                <c:pt idx="3">
                  <c:v>106.79196944903022</c:v>
                </c:pt>
                <c:pt idx="4">
                  <c:v>162.10247718118922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Mut19N65D_1!$F$2:$F$6</c:f>
              <c:numCache>
                <c:formatCode>General</c:formatCode>
                <c:ptCount val="5"/>
                <c:pt idx="0">
                  <c:v>0</c:v>
                </c:pt>
                <c:pt idx="1">
                  <c:v>34.011348850198758</c:v>
                </c:pt>
                <c:pt idx="2">
                  <c:v>80.537729378578973</c:v>
                </c:pt>
                <c:pt idx="3">
                  <c:v>134.99480329507844</c:v>
                </c:pt>
                <c:pt idx="4">
                  <c:v>195.24107364197701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Mut19N65D_1!$G$2:$G$6</c:f>
              <c:numCache>
                <c:formatCode>General</c:formatCode>
                <c:ptCount val="5"/>
                <c:pt idx="0">
                  <c:v>0</c:v>
                </c:pt>
                <c:pt idx="1">
                  <c:v>36.541994596356901</c:v>
                </c:pt>
                <c:pt idx="2">
                  <c:v>80.224715094229438</c:v>
                </c:pt>
                <c:pt idx="3">
                  <c:v>125.55973174037265</c:v>
                </c:pt>
                <c:pt idx="4">
                  <c:v>179.39051468511789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Mut19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Mut19N65D_1!$A$59:$A$69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Mut19N65D_1!$B$59:$B$69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0.23100000000000001</c:v>
                </c:pt>
                <c:pt idx="2">
                  <c:v>1.2161</c:v>
                </c:pt>
                <c:pt idx="3">
                  <c:v>2.3288000000000002</c:v>
                </c:pt>
                <c:pt idx="4">
                  <c:v>2.7038000000000002</c:v>
                </c:pt>
                <c:pt idx="5">
                  <c:v>3.2764000000000002</c:v>
                </c:pt>
                <c:pt idx="6">
                  <c:v>2.9853000000000001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Mut19_2!$B$2:$B$7</c:f>
              <c:numCache>
                <c:formatCode>General</c:formatCode>
                <c:ptCount val="6"/>
                <c:pt idx="0">
                  <c:v>0</c:v>
                </c:pt>
                <c:pt idx="1">
                  <c:v>7.1331934796259437</c:v>
                </c:pt>
                <c:pt idx="2">
                  <c:v>10.461515472404997</c:v>
                </c:pt>
                <c:pt idx="3">
                  <c:v>12.822869854001198</c:v>
                </c:pt>
                <c:pt idx="4">
                  <c:v>15.513382725153239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Mut19_2!$C$2:$C$7</c:f>
              <c:numCache>
                <c:formatCode>General</c:formatCode>
                <c:ptCount val="6"/>
                <c:pt idx="0">
                  <c:v>0</c:v>
                </c:pt>
                <c:pt idx="1">
                  <c:v>10.204581925701721</c:v>
                </c:pt>
                <c:pt idx="2">
                  <c:v>24.955315776034247</c:v>
                </c:pt>
                <c:pt idx="3">
                  <c:v>46.873262032488903</c:v>
                </c:pt>
                <c:pt idx="4">
                  <c:v>81.915230162872191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Mut19_2!$D$2:$D$7</c:f>
              <c:numCache>
                <c:formatCode>General</c:formatCode>
                <c:ptCount val="6"/>
                <c:pt idx="0">
                  <c:v>0</c:v>
                </c:pt>
                <c:pt idx="1">
                  <c:v>20.319669122215469</c:v>
                </c:pt>
                <c:pt idx="2">
                  <c:v>53.20136546450361</c:v>
                </c:pt>
                <c:pt idx="3">
                  <c:v>98.871479242916564</c:v>
                </c:pt>
                <c:pt idx="4">
                  <c:v>149.03703941822701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Mut19_2!$E$2:$E$7</c:f>
              <c:numCache>
                <c:formatCode>General</c:formatCode>
                <c:ptCount val="6"/>
                <c:pt idx="0">
                  <c:v>0</c:v>
                </c:pt>
                <c:pt idx="1">
                  <c:v>29.873878688100806</c:v>
                </c:pt>
                <c:pt idx="2">
                  <c:v>69.985002071704898</c:v>
                </c:pt>
                <c:pt idx="3">
                  <c:v>122.11710612906724</c:v>
                </c:pt>
                <c:pt idx="4">
                  <c:v>179.70582494059914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Mut19_2!$F$2:$F$7</c:f>
              <c:numCache>
                <c:formatCode>General</c:formatCode>
                <c:ptCount val="6"/>
                <c:pt idx="0">
                  <c:v>0</c:v>
                </c:pt>
                <c:pt idx="1">
                  <c:v>37.288570000651468</c:v>
                </c:pt>
                <c:pt idx="2">
                  <c:v>87.781159131265625</c:v>
                </c:pt>
                <c:pt idx="3">
                  <c:v>147.60004798773883</c:v>
                </c:pt>
                <c:pt idx="4">
                  <c:v>198.7365505825326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36.296395605075787</c:v>
                </c:pt>
                <c:pt idx="2">
                  <c:v>90.534527199436894</c:v>
                </c:pt>
                <c:pt idx="3">
                  <c:v>146.49135886858119</c:v>
                </c:pt>
                <c:pt idx="4">
                  <c:v>185.73426257224327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Mut19_2!$G$2:$G$7</c:f>
              <c:numCache>
                <c:formatCode>General</c:formatCode>
                <c:ptCount val="6"/>
                <c:pt idx="0">
                  <c:v>0</c:v>
                </c:pt>
                <c:pt idx="1">
                  <c:v>40.273358982223556</c:v>
                </c:pt>
                <c:pt idx="2">
                  <c:v>89.531109159186954</c:v>
                </c:pt>
                <c:pt idx="3">
                  <c:v>140.65180252247961</c:v>
                </c:pt>
                <c:pt idx="4">
                  <c:v>190.2753942221527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19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Mut19_2!$A$59:$A$69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Mut19_2!$B$59:$B$69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0.24479999999999999</c:v>
                </c:pt>
                <c:pt idx="2">
                  <c:v>1.3367</c:v>
                </c:pt>
                <c:pt idx="3">
                  <c:v>2.5108000000000001</c:v>
                </c:pt>
                <c:pt idx="4">
                  <c:v>3.0110000000000001</c:v>
                </c:pt>
                <c:pt idx="5">
                  <c:v>3.3852000000000002</c:v>
                </c:pt>
                <c:pt idx="6">
                  <c:v>3.2061999999999999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44.660794690812558</c:v>
                </c:pt>
                <c:pt idx="2">
                  <c:v>114.72061955563325</c:v>
                </c:pt>
                <c:pt idx="3">
                  <c:v>176.5504025355589</c:v>
                </c:pt>
                <c:pt idx="4">
                  <c:v>232.21852085175342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49.132925758090394</c:v>
                </c:pt>
                <c:pt idx="2">
                  <c:v>114.27728529324794</c:v>
                </c:pt>
                <c:pt idx="3">
                  <c:v>186.77019460360191</c:v>
                </c:pt>
                <c:pt idx="4">
                  <c:v>241.91764023772245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48.68235949533954</c:v>
                </c:pt>
                <c:pt idx="2">
                  <c:v>116.6505265064628</c:v>
                </c:pt>
                <c:pt idx="3">
                  <c:v>188.06548002896699</c:v>
                </c:pt>
                <c:pt idx="4">
                  <c:v>255.45561037268021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50.874986510927513</c:v>
                </c:pt>
                <c:pt idx="2">
                  <c:v>113.71894913364473</c:v>
                </c:pt>
                <c:pt idx="3">
                  <c:v>182.60295607029749</c:v>
                </c:pt>
                <c:pt idx="4">
                  <c:v>234.83946258302757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0.67730000000000001</c:v>
                </c:pt>
                <c:pt idx="2">
                  <c:v>3.2111000000000001</c:v>
                </c:pt>
                <c:pt idx="3">
                  <c:v>3.9754999999999998</c:v>
                </c:pt>
                <c:pt idx="4">
                  <c:v>4.1432000000000002</c:v>
                </c:pt>
                <c:pt idx="5">
                  <c:v>4.3353000000000002</c:v>
                </c:pt>
                <c:pt idx="6">
                  <c:v>4.0094000000000003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Mut19N65D_1!$B$2:$B$6</c:f>
              <c:numCache>
                <c:formatCode>General</c:formatCode>
                <c:ptCount val="5"/>
                <c:pt idx="0">
                  <c:v>0</c:v>
                </c:pt>
                <c:pt idx="1">
                  <c:v>6.4171027442981607</c:v>
                </c:pt>
                <c:pt idx="2">
                  <c:v>9.1920660931838523</c:v>
                </c:pt>
                <c:pt idx="3">
                  <c:v>11.865370628507113</c:v>
                </c:pt>
                <c:pt idx="4">
                  <c:v>14.597463449867439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Mut19N65D_1!$A$2:$A$6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Mut19N65D_1!$C$2:$C$6</c:f>
              <c:numCache>
                <c:formatCode>General</c:formatCode>
                <c:ptCount val="5"/>
                <c:pt idx="0">
                  <c:v>0</c:v>
                </c:pt>
                <c:pt idx="1">
                  <c:v>9.5107399900363312</c:v>
                </c:pt>
                <c:pt idx="2">
                  <c:v>22.575732266432915</c:v>
                </c:pt>
                <c:pt idx="3">
                  <c:v>43.345529223585963</c:v>
                </c:pt>
                <c:pt idx="4">
                  <c:v>74.290662200218222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topLeftCell="A76" workbookViewId="0">
      <selection activeCell="C104" sqref="C104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14</v>
      </c>
    </row>
    <row r="2" spans="1:16" x14ac:dyDescent="0.3">
      <c r="A2">
        <v>1</v>
      </c>
      <c r="B2">
        <v>1</v>
      </c>
      <c r="D2" s="1">
        <v>47500</v>
      </c>
      <c r="E2" s="1">
        <v>29100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138000</v>
      </c>
      <c r="E3" s="1">
        <v>33300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180000</v>
      </c>
      <c r="E4" s="1">
        <v>35300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207000</v>
      </c>
      <c r="E5" s="1">
        <v>36900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224000</v>
      </c>
      <c r="E6" s="1">
        <v>40300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255000</v>
      </c>
      <c r="E7" s="1">
        <v>43900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80100</v>
      </c>
      <c r="E8" s="1">
        <v>32600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399000</v>
      </c>
      <c r="E9" s="1">
        <v>38600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520000</v>
      </c>
      <c r="E10" s="1">
        <v>39700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548000</v>
      </c>
      <c r="E11" s="1">
        <v>42000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602000</v>
      </c>
      <c r="E12" s="1">
        <v>45200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644000</v>
      </c>
      <c r="E13" s="1">
        <v>49600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118000</v>
      </c>
      <c r="E14" s="1">
        <v>33100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756000</v>
      </c>
      <c r="E15" s="1">
        <v>45200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895000</v>
      </c>
      <c r="E16" s="1">
        <v>44400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966000</v>
      </c>
      <c r="E17" s="1">
        <v>45300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1050000</v>
      </c>
      <c r="E18" s="1">
        <v>48900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1130000</v>
      </c>
      <c r="E19" s="1">
        <v>54200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174000</v>
      </c>
      <c r="E20" s="1">
        <v>36000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1090000</v>
      </c>
      <c r="E21" s="1">
        <v>51400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1270000</v>
      </c>
      <c r="E22" s="1">
        <v>47900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1370000</v>
      </c>
      <c r="E23" s="1">
        <v>49600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1470000</v>
      </c>
      <c r="E24" s="1">
        <v>50400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1590000</v>
      </c>
      <c r="E25" s="1">
        <v>59300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22200</v>
      </c>
      <c r="E26" s="1">
        <v>30300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23700</v>
      </c>
      <c r="E27" s="1">
        <v>29100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35400</v>
      </c>
      <c r="E28" s="1">
        <v>32600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37400</v>
      </c>
      <c r="E29" s="1">
        <v>32100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72600</v>
      </c>
      <c r="E30" s="1">
        <v>34100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81200</v>
      </c>
      <c r="E31" s="1">
        <v>35000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108000</v>
      </c>
      <c r="E32" s="1">
        <v>37200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132000</v>
      </c>
      <c r="E33" s="1">
        <v>38700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153000</v>
      </c>
      <c r="E34" s="1">
        <v>39400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172000</v>
      </c>
      <c r="E35" s="1">
        <v>40400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189000</v>
      </c>
      <c r="E36" s="1">
        <v>45300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206000</v>
      </c>
      <c r="E37" s="1">
        <v>44800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31800</v>
      </c>
      <c r="E38" s="1">
        <v>30300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34400</v>
      </c>
      <c r="E39" s="1">
        <v>28800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89700</v>
      </c>
      <c r="E40" s="1">
        <v>34800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98300</v>
      </c>
      <c r="E41" s="1">
        <v>34500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203000</v>
      </c>
      <c r="E42" s="1">
        <v>37700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229000</v>
      </c>
      <c r="E43" s="1">
        <v>37700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307000</v>
      </c>
      <c r="E44" s="1">
        <v>41200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338000</v>
      </c>
      <c r="E45" s="1">
        <v>42300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400000</v>
      </c>
      <c r="E46" s="1">
        <v>43500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447000</v>
      </c>
      <c r="E47" s="1">
        <v>44600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436000</v>
      </c>
      <c r="E48" s="1">
        <v>47600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506000</v>
      </c>
      <c r="E49" s="1">
        <v>49500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40100</v>
      </c>
      <c r="E50" s="1">
        <v>29600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44800</v>
      </c>
      <c r="E51" s="1">
        <v>30600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194000</v>
      </c>
      <c r="E52" s="1">
        <v>39200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213000</v>
      </c>
      <c r="E53" s="1">
        <v>39800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398000</v>
      </c>
      <c r="E54" s="1">
        <v>39200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438000</v>
      </c>
      <c r="E55" s="1">
        <v>38800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556000</v>
      </c>
      <c r="E56" s="1">
        <v>45600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633000</v>
      </c>
      <c r="E57" s="1">
        <v>45400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709000</v>
      </c>
      <c r="E58" s="1">
        <v>46000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787000</v>
      </c>
      <c r="E59" s="1">
        <v>46700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777000</v>
      </c>
      <c r="E60" s="1">
        <v>54200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872000</v>
      </c>
      <c r="E61" s="1">
        <v>54300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51500</v>
      </c>
      <c r="E62" s="1">
        <v>30900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54200</v>
      </c>
      <c r="E63" s="1">
        <v>30600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380000</v>
      </c>
      <c r="E64" s="1">
        <v>44800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419000</v>
      </c>
      <c r="E65" s="1">
        <v>44800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685000</v>
      </c>
      <c r="E66" s="1">
        <v>43000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730000</v>
      </c>
      <c r="E67" s="1">
        <v>42900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918000</v>
      </c>
      <c r="E68" s="1">
        <v>49600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1030000</v>
      </c>
      <c r="E69" s="1">
        <v>50200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1070000</v>
      </c>
      <c r="E70" s="1">
        <v>48000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1130000</v>
      </c>
      <c r="E71" s="1">
        <v>49800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1190000</v>
      </c>
      <c r="E72" s="1">
        <v>58100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1310000</v>
      </c>
      <c r="E73" s="1">
        <v>60300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workbookViewId="0">
      <selection activeCell="B2" sqref="B2:B73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14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47500</v>
      </c>
      <c r="D2" s="1">
        <v>29100</v>
      </c>
      <c r="E2" s="1"/>
      <c r="F2" s="2">
        <f t="shared" ref="F2:F35" si="0">(C2/D2)*40</f>
        <v>65.292096219931267</v>
      </c>
      <c r="G2" s="1"/>
      <c r="H2" s="2"/>
      <c r="I2" s="1"/>
      <c r="J2" s="1">
        <f>F2/1000000000</f>
        <v>6.5292096219931262E-8</v>
      </c>
      <c r="K2" s="1">
        <f>J2/304.4669</f>
        <v>2.1444727233052676E-10</v>
      </c>
      <c r="L2" s="1">
        <f>K2*1000000000</f>
        <v>0.21444727233052677</v>
      </c>
      <c r="M2" s="1">
        <f>L2/60</f>
        <v>3.5741212055087792E-3</v>
      </c>
      <c r="N2" s="2">
        <f>M2/0.00025</f>
        <v>14.296484822035117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138000</v>
      </c>
      <c r="D3" s="1">
        <v>33300</v>
      </c>
      <c r="E3" s="1"/>
      <c r="F3" s="2">
        <f t="shared" si="0"/>
        <v>165.76576576576576</v>
      </c>
      <c r="G3" s="1"/>
      <c r="H3" s="2"/>
      <c r="I3" s="1"/>
      <c r="J3" s="1">
        <f t="shared" ref="J3:J35" si="1">F3/1000000000</f>
        <v>1.6576576576576577E-7</v>
      </c>
      <c r="K3" s="1">
        <f t="shared" ref="K3:K35" si="2">J3/304.4669</f>
        <v>5.4444593407613687E-10</v>
      </c>
      <c r="L3" s="1">
        <f t="shared" ref="L3:L35" si="3">K3*1000000000</f>
        <v>0.54444593407613684</v>
      </c>
      <c r="M3" s="1">
        <f t="shared" ref="M3:M61" si="4">L3/60</f>
        <v>9.0740989012689476E-3</v>
      </c>
      <c r="N3" s="2">
        <f t="shared" ref="N3:N61" si="5">M3/0.00025</f>
        <v>36.296395605075787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180000</v>
      </c>
      <c r="D4" s="1">
        <v>35300</v>
      </c>
      <c r="E4" s="1"/>
      <c r="F4" s="2">
        <f t="shared" si="0"/>
        <v>203.96600566572238</v>
      </c>
      <c r="G4" s="1"/>
      <c r="H4" s="2"/>
      <c r="I4" s="1"/>
      <c r="J4" s="1">
        <f t="shared" si="1"/>
        <v>2.0396600566572237E-7</v>
      </c>
      <c r="K4" s="1">
        <f t="shared" si="2"/>
        <v>6.6991192036218836E-10</v>
      </c>
      <c r="L4" s="1">
        <f t="shared" si="3"/>
        <v>0.66991192036218838</v>
      </c>
      <c r="M4" s="1">
        <f t="shared" si="4"/>
        <v>1.1165198672703139E-2</v>
      </c>
      <c r="N4" s="2">
        <f t="shared" si="5"/>
        <v>44.660794690812558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207000</v>
      </c>
      <c r="D5" s="1">
        <v>36900</v>
      </c>
      <c r="E5" s="1"/>
      <c r="F5" s="2">
        <f t="shared" si="0"/>
        <v>224.39024390243901</v>
      </c>
      <c r="G5" s="1"/>
      <c r="H5" s="2"/>
      <c r="I5" s="1"/>
      <c r="J5" s="1">
        <f t="shared" si="1"/>
        <v>2.2439024390243901E-7</v>
      </c>
      <c r="K5" s="1">
        <f t="shared" si="2"/>
        <v>7.3699388637135595E-10</v>
      </c>
      <c r="L5" s="1">
        <f t="shared" si="3"/>
        <v>0.73699388637135599</v>
      </c>
      <c r="M5" s="1">
        <f t="shared" si="4"/>
        <v>1.2283231439522599E-2</v>
      </c>
      <c r="N5" s="2">
        <f t="shared" si="5"/>
        <v>49.132925758090394</v>
      </c>
    </row>
    <row r="6" spans="1:20" x14ac:dyDescent="0.3">
      <c r="A6">
        <v>5</v>
      </c>
      <c r="B6">
        <v>1200</v>
      </c>
      <c r="C6" s="1">
        <v>224000</v>
      </c>
      <c r="D6" s="1">
        <v>40300</v>
      </c>
      <c r="E6" s="1"/>
      <c r="F6" s="2">
        <f t="shared" si="0"/>
        <v>222.33250620347394</v>
      </c>
      <c r="G6" s="1"/>
      <c r="H6" s="2"/>
      <c r="I6" s="1"/>
      <c r="J6" s="1">
        <f t="shared" si="1"/>
        <v>2.2233250620347393E-7</v>
      </c>
      <c r="K6" s="1">
        <f t="shared" si="2"/>
        <v>7.3023539243009316E-10</v>
      </c>
      <c r="L6" s="1">
        <f t="shared" si="3"/>
        <v>0.73023539243009317</v>
      </c>
      <c r="M6" s="1">
        <f t="shared" si="4"/>
        <v>1.2170589873834885E-2</v>
      </c>
      <c r="N6" s="2">
        <f t="shared" si="5"/>
        <v>48.68235949533954</v>
      </c>
    </row>
    <row r="7" spans="1:20" x14ac:dyDescent="0.3">
      <c r="A7">
        <v>6</v>
      </c>
      <c r="B7">
        <v>1600</v>
      </c>
      <c r="C7" s="1">
        <v>255000</v>
      </c>
      <c r="D7" s="1">
        <v>43900</v>
      </c>
      <c r="E7" s="1"/>
      <c r="F7" s="2">
        <f t="shared" si="0"/>
        <v>232.34624145785875</v>
      </c>
      <c r="G7" s="1"/>
      <c r="H7" s="2"/>
      <c r="I7" s="1"/>
      <c r="J7" s="1">
        <f t="shared" si="1"/>
        <v>2.3234624145785875E-7</v>
      </c>
      <c r="K7" s="1">
        <f t="shared" si="2"/>
        <v>7.6312479766391273E-10</v>
      </c>
      <c r="L7" s="1">
        <f t="shared" si="3"/>
        <v>0.76312479766391272</v>
      </c>
      <c r="M7" s="1">
        <f t="shared" si="4"/>
        <v>1.2718746627731878E-2</v>
      </c>
      <c r="N7" s="2">
        <f t="shared" si="5"/>
        <v>50.874986510927513</v>
      </c>
    </row>
    <row r="8" spans="1:20" x14ac:dyDescent="0.3">
      <c r="A8">
        <v>7</v>
      </c>
      <c r="B8">
        <v>100</v>
      </c>
      <c r="C8" s="1">
        <v>80100</v>
      </c>
      <c r="D8" s="1">
        <v>32600</v>
      </c>
      <c r="E8" s="1"/>
      <c r="F8" s="2">
        <f t="shared" si="0"/>
        <v>98.282208588957047</v>
      </c>
      <c r="G8" s="1"/>
      <c r="H8" s="2"/>
      <c r="J8" s="1">
        <f t="shared" si="1"/>
        <v>9.8282208588957049E-8</v>
      </c>
      <c r="K8" s="1">
        <f t="shared" si="2"/>
        <v>3.2280096322114832E-10</v>
      </c>
      <c r="L8" s="1">
        <f t="shared" si="3"/>
        <v>0.32280096322114832</v>
      </c>
      <c r="M8" s="1">
        <f t="shared" si="4"/>
        <v>5.3800160536858054E-3</v>
      </c>
      <c r="N8" s="2">
        <f t="shared" si="5"/>
        <v>21.520064214743222</v>
      </c>
    </row>
    <row r="9" spans="1:20" x14ac:dyDescent="0.3">
      <c r="A9">
        <v>8</v>
      </c>
      <c r="B9">
        <v>300</v>
      </c>
      <c r="C9" s="1">
        <v>399000</v>
      </c>
      <c r="D9" s="1">
        <v>38600</v>
      </c>
      <c r="E9" s="1"/>
      <c r="F9" s="2">
        <f t="shared" si="0"/>
        <v>413.47150259067354</v>
      </c>
      <c r="G9" s="1"/>
      <c r="H9" s="2"/>
      <c r="J9" s="1">
        <f t="shared" si="1"/>
        <v>4.1347150259067356E-7</v>
      </c>
      <c r="K9" s="1">
        <f t="shared" si="2"/>
        <v>1.3580179079915536E-9</v>
      </c>
      <c r="L9" s="1">
        <f t="shared" si="3"/>
        <v>1.3580179079915535</v>
      </c>
      <c r="M9" s="1">
        <f t="shared" si="4"/>
        <v>2.2633631799859225E-2</v>
      </c>
      <c r="N9" s="2">
        <f t="shared" si="5"/>
        <v>90.534527199436894</v>
      </c>
    </row>
    <row r="10" spans="1:20" x14ac:dyDescent="0.3">
      <c r="A10">
        <v>9</v>
      </c>
      <c r="B10">
        <v>500</v>
      </c>
      <c r="C10" s="1">
        <v>520000</v>
      </c>
      <c r="D10" s="1">
        <v>39700</v>
      </c>
      <c r="E10" s="1"/>
      <c r="F10" s="2">
        <f t="shared" si="0"/>
        <v>523.9294710327456</v>
      </c>
      <c r="G10" s="1"/>
      <c r="H10" s="2"/>
      <c r="J10" s="1">
        <f t="shared" si="1"/>
        <v>5.239294710327456E-7</v>
      </c>
      <c r="K10" s="1">
        <f t="shared" si="2"/>
        <v>1.720809293334499E-9</v>
      </c>
      <c r="L10" s="1">
        <f t="shared" si="3"/>
        <v>1.7208092933344989</v>
      </c>
      <c r="M10" s="1">
        <f t="shared" si="4"/>
        <v>2.8680154888908314E-2</v>
      </c>
      <c r="N10" s="2">
        <f t="shared" si="5"/>
        <v>114.72061955563325</v>
      </c>
    </row>
    <row r="11" spans="1:20" x14ac:dyDescent="0.3">
      <c r="A11">
        <v>10</v>
      </c>
      <c r="B11">
        <v>800</v>
      </c>
      <c r="C11" s="1">
        <v>548000</v>
      </c>
      <c r="D11" s="1">
        <v>42000</v>
      </c>
      <c r="E11" s="1"/>
      <c r="F11" s="2">
        <f t="shared" si="0"/>
        <v>521.90476190476193</v>
      </c>
      <c r="G11" s="1"/>
      <c r="H11" s="2"/>
      <c r="J11" s="1">
        <f t="shared" si="1"/>
        <v>5.2190476190476189E-7</v>
      </c>
      <c r="K11" s="1">
        <f t="shared" si="2"/>
        <v>1.7141592793987192E-9</v>
      </c>
      <c r="L11" s="1">
        <f t="shared" si="3"/>
        <v>1.7141592793987193</v>
      </c>
      <c r="M11" s="1">
        <f t="shared" si="4"/>
        <v>2.8569321323311987E-2</v>
      </c>
      <c r="N11" s="2">
        <f t="shared" si="5"/>
        <v>114.27728529324794</v>
      </c>
    </row>
    <row r="12" spans="1:20" x14ac:dyDescent="0.3">
      <c r="A12">
        <v>11</v>
      </c>
      <c r="B12">
        <v>1200</v>
      </c>
      <c r="C12" s="1">
        <v>602000</v>
      </c>
      <c r="D12" s="1">
        <v>45200</v>
      </c>
      <c r="E12" s="1"/>
      <c r="F12" s="2">
        <f t="shared" si="0"/>
        <v>532.74336283185835</v>
      </c>
      <c r="G12" s="1"/>
      <c r="H12" s="2"/>
      <c r="I12" s="1"/>
      <c r="J12" s="1">
        <f t="shared" si="1"/>
        <v>5.3274336283185831E-7</v>
      </c>
      <c r="K12" s="1">
        <f t="shared" si="2"/>
        <v>1.7497578975969418E-9</v>
      </c>
      <c r="L12" s="1">
        <f t="shared" si="3"/>
        <v>1.7497578975969419</v>
      </c>
      <c r="M12" s="1">
        <f t="shared" si="4"/>
        <v>2.9162631626615698E-2</v>
      </c>
      <c r="N12" s="2">
        <f t="shared" si="5"/>
        <v>116.6505265064628</v>
      </c>
    </row>
    <row r="13" spans="1:20" x14ac:dyDescent="0.3">
      <c r="A13">
        <v>12</v>
      </c>
      <c r="B13">
        <v>1600</v>
      </c>
      <c r="C13" s="1">
        <v>644000</v>
      </c>
      <c r="D13" s="1">
        <v>49600</v>
      </c>
      <c r="E13" s="1"/>
      <c r="F13" s="2">
        <f t="shared" si="0"/>
        <v>519.35483870967744</v>
      </c>
      <c r="G13" s="1"/>
      <c r="H13" s="2"/>
      <c r="I13" s="1"/>
      <c r="J13" s="1">
        <f t="shared" si="1"/>
        <v>5.1935483870967748E-7</v>
      </c>
      <c r="K13" s="1">
        <f t="shared" si="2"/>
        <v>1.705784237004671E-9</v>
      </c>
      <c r="L13" s="1">
        <f t="shared" si="3"/>
        <v>1.705784237004671</v>
      </c>
      <c r="M13" s="1">
        <f t="shared" si="4"/>
        <v>2.8429737283411183E-2</v>
      </c>
      <c r="N13" s="2">
        <f t="shared" si="5"/>
        <v>113.71894913364473</v>
      </c>
    </row>
    <row r="14" spans="1:20" x14ac:dyDescent="0.3">
      <c r="A14">
        <v>13</v>
      </c>
      <c r="B14">
        <v>100</v>
      </c>
      <c r="C14" s="1">
        <v>118000</v>
      </c>
      <c r="D14" s="1">
        <v>33100</v>
      </c>
      <c r="E14" s="1"/>
      <c r="F14" s="2">
        <f t="shared" si="0"/>
        <v>142.59818731117826</v>
      </c>
      <c r="G14" s="1"/>
      <c r="H14" s="2"/>
      <c r="I14" s="1"/>
      <c r="J14" s="1">
        <f t="shared" si="1"/>
        <v>1.4259818731117826E-7</v>
      </c>
      <c r="K14" s="1">
        <f t="shared" si="2"/>
        <v>4.68353661140762E-10</v>
      </c>
      <c r="L14" s="1">
        <f t="shared" si="3"/>
        <v>0.46835366114076199</v>
      </c>
      <c r="M14" s="1">
        <f t="shared" si="4"/>
        <v>7.8058943523460333E-3</v>
      </c>
      <c r="N14" s="2">
        <f t="shared" si="5"/>
        <v>31.223577409384131</v>
      </c>
    </row>
    <row r="15" spans="1:20" x14ac:dyDescent="0.3">
      <c r="A15">
        <v>14</v>
      </c>
      <c r="B15">
        <v>300</v>
      </c>
      <c r="C15" s="1">
        <v>756000</v>
      </c>
      <c r="D15" s="1">
        <v>45200</v>
      </c>
      <c r="E15" s="1"/>
      <c r="F15" s="2">
        <f t="shared" si="0"/>
        <v>669.02654867256638</v>
      </c>
      <c r="G15" s="1"/>
      <c r="H15" s="2"/>
      <c r="I15" s="1"/>
      <c r="J15" s="1">
        <f t="shared" si="1"/>
        <v>6.6902654867256642E-7</v>
      </c>
      <c r="K15" s="1">
        <f t="shared" si="2"/>
        <v>2.197370383028718E-9</v>
      </c>
      <c r="L15" s="1">
        <f t="shared" si="3"/>
        <v>2.1973703830287179</v>
      </c>
      <c r="M15" s="1">
        <f t="shared" si="4"/>
        <v>3.6622839717145299E-2</v>
      </c>
      <c r="N15" s="2">
        <f t="shared" si="5"/>
        <v>146.49135886858119</v>
      </c>
    </row>
    <row r="16" spans="1:20" x14ac:dyDescent="0.3">
      <c r="A16">
        <v>15</v>
      </c>
      <c r="B16">
        <v>500</v>
      </c>
      <c r="C16" s="1">
        <v>895000</v>
      </c>
      <c r="D16" s="1">
        <v>44400</v>
      </c>
      <c r="E16" s="1"/>
      <c r="F16" s="2">
        <f t="shared" si="0"/>
        <v>806.3063063063064</v>
      </c>
      <c r="G16" s="1"/>
      <c r="H16" s="2"/>
      <c r="I16" s="1"/>
      <c r="J16" s="1">
        <f t="shared" si="1"/>
        <v>8.063063063063064E-7</v>
      </c>
      <c r="K16" s="1">
        <f t="shared" si="2"/>
        <v>2.6482560380333833E-9</v>
      </c>
      <c r="L16" s="1">
        <f t="shared" si="3"/>
        <v>2.6482560380333835</v>
      </c>
      <c r="M16" s="1">
        <f t="shared" si="4"/>
        <v>4.4137600633889724E-2</v>
      </c>
      <c r="N16" s="2">
        <f t="shared" si="5"/>
        <v>176.5504025355589</v>
      </c>
    </row>
    <row r="17" spans="1:14" x14ac:dyDescent="0.3">
      <c r="A17">
        <v>16</v>
      </c>
      <c r="B17">
        <v>800</v>
      </c>
      <c r="C17" s="1">
        <v>966000</v>
      </c>
      <c r="D17" s="1">
        <v>45300</v>
      </c>
      <c r="E17" s="1"/>
      <c r="F17" s="2">
        <f t="shared" si="0"/>
        <v>852.98013245033121</v>
      </c>
      <c r="G17" s="1"/>
      <c r="H17" s="2"/>
      <c r="I17" s="1"/>
      <c r="J17" s="1">
        <f t="shared" si="1"/>
        <v>8.5298013245033116E-7</v>
      </c>
      <c r="K17" s="1">
        <f t="shared" si="2"/>
        <v>2.8015529190540291E-9</v>
      </c>
      <c r="L17" s="1">
        <f t="shared" si="3"/>
        <v>2.8015529190540289</v>
      </c>
      <c r="M17" s="1">
        <f t="shared" si="4"/>
        <v>4.669254865090048E-2</v>
      </c>
      <c r="N17" s="2">
        <f t="shared" si="5"/>
        <v>186.77019460360191</v>
      </c>
    </row>
    <row r="18" spans="1:14" x14ac:dyDescent="0.3">
      <c r="A18">
        <v>17</v>
      </c>
      <c r="B18">
        <v>1200</v>
      </c>
      <c r="C18" s="1">
        <v>1050000</v>
      </c>
      <c r="D18" s="1">
        <v>48900</v>
      </c>
      <c r="E18" s="1"/>
      <c r="F18" s="2">
        <f t="shared" si="0"/>
        <v>858.89570552147234</v>
      </c>
      <c r="G18" s="1"/>
      <c r="H18" s="2"/>
      <c r="I18" s="1"/>
      <c r="J18" s="1">
        <f t="shared" si="1"/>
        <v>8.5889570552147237E-7</v>
      </c>
      <c r="K18" s="1">
        <f t="shared" si="2"/>
        <v>2.8209822004345049E-9</v>
      </c>
      <c r="L18" s="1">
        <f t="shared" si="3"/>
        <v>2.8209822004345049</v>
      </c>
      <c r="M18" s="1">
        <f t="shared" si="4"/>
        <v>4.7016370007241751E-2</v>
      </c>
      <c r="N18" s="2">
        <f t="shared" si="5"/>
        <v>188.06548002896699</v>
      </c>
    </row>
    <row r="19" spans="1:14" x14ac:dyDescent="0.3">
      <c r="A19">
        <v>18</v>
      </c>
      <c r="B19">
        <v>1600</v>
      </c>
      <c r="C19" s="1">
        <v>1130000</v>
      </c>
      <c r="D19" s="1">
        <v>54200</v>
      </c>
      <c r="E19" s="1"/>
      <c r="F19" s="2">
        <f t="shared" si="0"/>
        <v>833.94833948339488</v>
      </c>
      <c r="G19" s="1"/>
      <c r="H19" s="2"/>
      <c r="I19" s="1"/>
      <c r="J19" s="1">
        <f t="shared" si="1"/>
        <v>8.3394833948339491E-7</v>
      </c>
      <c r="K19" s="1">
        <f t="shared" si="2"/>
        <v>2.7390443410544625E-9</v>
      </c>
      <c r="L19" s="1">
        <f t="shared" si="3"/>
        <v>2.7390443410544627</v>
      </c>
      <c r="M19" s="1">
        <f t="shared" si="4"/>
        <v>4.5650739017574375E-2</v>
      </c>
      <c r="N19" s="2">
        <f t="shared" si="5"/>
        <v>182.60295607029749</v>
      </c>
    </row>
    <row r="20" spans="1:14" x14ac:dyDescent="0.3">
      <c r="A20">
        <v>19</v>
      </c>
      <c r="B20">
        <v>100</v>
      </c>
      <c r="C20" s="1">
        <v>174000</v>
      </c>
      <c r="D20" s="1">
        <v>36000</v>
      </c>
      <c r="E20" s="1"/>
      <c r="F20" s="2">
        <f t="shared" si="0"/>
        <v>193.33333333333331</v>
      </c>
      <c r="G20" s="1"/>
      <c r="H20" s="2"/>
      <c r="I20" s="1"/>
      <c r="J20" s="1">
        <f t="shared" si="1"/>
        <v>1.9333333333333332E-7</v>
      </c>
      <c r="K20" s="1">
        <f t="shared" si="2"/>
        <v>6.349896600692335E-10</v>
      </c>
      <c r="L20" s="1">
        <f t="shared" si="3"/>
        <v>0.63498966006923352</v>
      </c>
      <c r="M20" s="1">
        <f t="shared" si="4"/>
        <v>1.0583161001153892E-2</v>
      </c>
      <c r="N20" s="2">
        <f t="shared" si="5"/>
        <v>42.332644004615567</v>
      </c>
    </row>
    <row r="21" spans="1:14" x14ac:dyDescent="0.3">
      <c r="A21">
        <v>20</v>
      </c>
      <c r="B21">
        <v>300</v>
      </c>
      <c r="C21" s="1">
        <v>1090000</v>
      </c>
      <c r="D21" s="1">
        <v>51400</v>
      </c>
      <c r="E21" s="1"/>
      <c r="F21" s="2">
        <f t="shared" si="0"/>
        <v>848.24902723735408</v>
      </c>
      <c r="G21" s="1"/>
      <c r="H21" s="2"/>
      <c r="I21" s="1"/>
      <c r="J21" s="1">
        <f t="shared" si="1"/>
        <v>8.4824902723735404E-7</v>
      </c>
      <c r="K21" s="1">
        <f t="shared" si="2"/>
        <v>2.786013938583649E-9</v>
      </c>
      <c r="L21" s="1">
        <f t="shared" si="3"/>
        <v>2.7860139385836491</v>
      </c>
      <c r="M21" s="1">
        <f t="shared" si="4"/>
        <v>4.6433565643060816E-2</v>
      </c>
      <c r="N21" s="2">
        <f t="shared" si="5"/>
        <v>185.73426257224327</v>
      </c>
    </row>
    <row r="22" spans="1:14" x14ac:dyDescent="0.3">
      <c r="A22">
        <v>21</v>
      </c>
      <c r="B22">
        <v>500</v>
      </c>
      <c r="C22" s="1">
        <v>1270000</v>
      </c>
      <c r="D22" s="1">
        <v>47900</v>
      </c>
      <c r="E22" s="1"/>
      <c r="F22" s="2">
        <f t="shared" si="0"/>
        <v>1060.5427974947809</v>
      </c>
      <c r="G22" s="1"/>
      <c r="H22" s="2"/>
      <c r="I22" s="1"/>
      <c r="J22" s="1">
        <f t="shared" si="1"/>
        <v>1.0605427974947809E-6</v>
      </c>
      <c r="K22" s="1">
        <f t="shared" si="2"/>
        <v>3.4832778127763014E-9</v>
      </c>
      <c r="L22" s="1">
        <f t="shared" si="3"/>
        <v>3.4832778127763016</v>
      </c>
      <c r="M22" s="1">
        <f t="shared" si="4"/>
        <v>5.8054630212938357E-2</v>
      </c>
      <c r="N22" s="2">
        <f t="shared" si="5"/>
        <v>232.21852085175342</v>
      </c>
    </row>
    <row r="23" spans="1:14" x14ac:dyDescent="0.3">
      <c r="A23">
        <v>22</v>
      </c>
      <c r="B23">
        <v>800</v>
      </c>
      <c r="C23" s="1">
        <v>1370000</v>
      </c>
      <c r="D23" s="1">
        <v>49600</v>
      </c>
      <c r="E23" s="1"/>
      <c r="F23" s="2">
        <f t="shared" si="0"/>
        <v>1104.8387096774193</v>
      </c>
      <c r="G23" s="1"/>
      <c r="H23" s="2"/>
      <c r="I23" s="1"/>
      <c r="J23" s="1">
        <f t="shared" si="1"/>
        <v>1.1048387096774194E-6</v>
      </c>
      <c r="K23" s="1">
        <f t="shared" si="2"/>
        <v>3.6287646035658371E-9</v>
      </c>
      <c r="L23" s="1">
        <f t="shared" si="3"/>
        <v>3.6287646035658372</v>
      </c>
      <c r="M23" s="1">
        <f t="shared" si="4"/>
        <v>6.0479410059430617E-2</v>
      </c>
      <c r="N23" s="2">
        <f t="shared" si="5"/>
        <v>241.91764023772245</v>
      </c>
    </row>
    <row r="24" spans="1:14" x14ac:dyDescent="0.3">
      <c r="A24">
        <v>23</v>
      </c>
      <c r="B24">
        <v>1200</v>
      </c>
      <c r="C24" s="1">
        <v>1470000</v>
      </c>
      <c r="D24" s="1">
        <v>50400</v>
      </c>
      <c r="E24" s="1"/>
      <c r="F24" s="2">
        <f t="shared" si="0"/>
        <v>1166.6666666666667</v>
      </c>
      <c r="G24" s="1"/>
      <c r="H24" s="2"/>
      <c r="I24" s="1"/>
      <c r="J24" s="1">
        <f t="shared" si="1"/>
        <v>1.1666666666666668E-6</v>
      </c>
      <c r="K24" s="1">
        <f t="shared" si="2"/>
        <v>3.8318341555902033E-9</v>
      </c>
      <c r="L24" s="1">
        <f t="shared" si="3"/>
        <v>3.8318341555902031</v>
      </c>
      <c r="M24" s="1">
        <f t="shared" si="4"/>
        <v>6.3863902593170055E-2</v>
      </c>
      <c r="N24" s="2">
        <f t="shared" si="5"/>
        <v>255.45561037268021</v>
      </c>
    </row>
    <row r="25" spans="1:14" x14ac:dyDescent="0.3">
      <c r="A25">
        <v>24</v>
      </c>
      <c r="B25">
        <v>1600</v>
      </c>
      <c r="C25" s="1">
        <v>1590000</v>
      </c>
      <c r="D25" s="1">
        <v>59300</v>
      </c>
      <c r="E25" s="1"/>
      <c r="F25" s="2">
        <f t="shared" si="0"/>
        <v>1072.5126475548061</v>
      </c>
      <c r="G25" s="1"/>
      <c r="H25" s="2"/>
      <c r="I25" s="1"/>
      <c r="J25" s="1">
        <f t="shared" si="1"/>
        <v>1.0725126475548061E-6</v>
      </c>
      <c r="K25" s="1">
        <f t="shared" si="2"/>
        <v>3.5225919387454138E-9</v>
      </c>
      <c r="L25" s="1">
        <f t="shared" si="3"/>
        <v>3.5225919387454137</v>
      </c>
      <c r="M25" s="1">
        <f t="shared" si="4"/>
        <v>5.8709865645756892E-2</v>
      </c>
      <c r="N25" s="2">
        <f t="shared" si="5"/>
        <v>234.83946258302757</v>
      </c>
    </row>
    <row r="26" spans="1:14" x14ac:dyDescent="0.3">
      <c r="A26">
        <v>25</v>
      </c>
      <c r="B26">
        <v>100</v>
      </c>
      <c r="C26" s="1">
        <v>22200</v>
      </c>
      <c r="D26" s="1">
        <v>30300</v>
      </c>
      <c r="E26" s="1"/>
      <c r="F26" s="2">
        <f t="shared" si="0"/>
        <v>29.306930693069305</v>
      </c>
      <c r="G26" s="1"/>
      <c r="H26" s="2"/>
      <c r="I26" s="1"/>
      <c r="J26" s="1">
        <f t="shared" si="1"/>
        <v>2.9306930693069304E-8</v>
      </c>
      <c r="K26" s="1">
        <f t="shared" si="2"/>
        <v>9.6256541164472404E-11</v>
      </c>
      <c r="L26" s="1">
        <f t="shared" si="3"/>
        <v>9.6256541164472409E-2</v>
      </c>
      <c r="M26" s="1">
        <f t="shared" si="4"/>
        <v>1.6042756860745401E-3</v>
      </c>
      <c r="N26" s="2">
        <f t="shared" si="5"/>
        <v>6.4171027442981607</v>
      </c>
    </row>
    <row r="27" spans="1:14" x14ac:dyDescent="0.3">
      <c r="A27">
        <v>26</v>
      </c>
      <c r="B27">
        <v>100</v>
      </c>
      <c r="C27" s="1">
        <v>23700</v>
      </c>
      <c r="D27" s="1">
        <v>29100</v>
      </c>
      <c r="E27" s="1"/>
      <c r="F27" s="2">
        <f t="shared" si="0"/>
        <v>32.577319587628864</v>
      </c>
      <c r="G27" s="1"/>
      <c r="H27" s="2"/>
      <c r="I27" s="1"/>
      <c r="J27" s="1">
        <f t="shared" si="1"/>
        <v>3.2577319587628863E-8</v>
      </c>
      <c r="K27" s="1">
        <f t="shared" si="2"/>
        <v>1.0699790219438915E-10</v>
      </c>
      <c r="L27" s="1">
        <f t="shared" si="3"/>
        <v>0.10699790219438915</v>
      </c>
      <c r="M27" s="1">
        <f t="shared" si="4"/>
        <v>1.7832983699064859E-3</v>
      </c>
      <c r="N27" s="2">
        <f t="shared" si="5"/>
        <v>7.1331934796259437</v>
      </c>
    </row>
    <row r="28" spans="1:14" x14ac:dyDescent="0.3">
      <c r="A28">
        <v>27</v>
      </c>
      <c r="B28">
        <v>300</v>
      </c>
      <c r="C28" s="1">
        <v>35400</v>
      </c>
      <c r="D28" s="1">
        <v>32600</v>
      </c>
      <c r="E28" s="1"/>
      <c r="F28" s="2">
        <f t="shared" si="0"/>
        <v>43.435582822085891</v>
      </c>
      <c r="G28" s="1"/>
      <c r="H28" s="2"/>
      <c r="I28" s="1"/>
      <c r="J28" s="1">
        <f t="shared" si="1"/>
        <v>4.3435582822085893E-8</v>
      </c>
      <c r="K28" s="1">
        <f t="shared" si="2"/>
        <v>1.4266109985054497E-10</v>
      </c>
      <c r="L28" s="1">
        <f t="shared" si="3"/>
        <v>0.14266109985054498</v>
      </c>
      <c r="M28" s="1">
        <f t="shared" si="4"/>
        <v>2.3776849975090828E-3</v>
      </c>
      <c r="N28" s="2">
        <f t="shared" si="5"/>
        <v>9.5107399900363312</v>
      </c>
    </row>
    <row r="29" spans="1:14" x14ac:dyDescent="0.3">
      <c r="A29">
        <v>28</v>
      </c>
      <c r="B29">
        <v>300</v>
      </c>
      <c r="C29" s="1">
        <v>37400</v>
      </c>
      <c r="D29" s="1">
        <v>32100</v>
      </c>
      <c r="E29" s="1"/>
      <c r="F29" s="2">
        <f t="shared" si="0"/>
        <v>46.604361370716504</v>
      </c>
      <c r="G29" s="1"/>
      <c r="H29" s="2"/>
      <c r="I29" s="1"/>
      <c r="J29" s="1">
        <f t="shared" si="1"/>
        <v>4.66043613707165E-8</v>
      </c>
      <c r="K29" s="1">
        <f t="shared" si="2"/>
        <v>1.5306872888552581E-10</v>
      </c>
      <c r="L29" s="1">
        <f t="shared" si="3"/>
        <v>0.15306872888552581</v>
      </c>
      <c r="M29" s="1">
        <f t="shared" si="4"/>
        <v>2.5511454814254302E-3</v>
      </c>
      <c r="N29" s="2">
        <f t="shared" si="5"/>
        <v>10.204581925701721</v>
      </c>
    </row>
    <row r="30" spans="1:14" x14ac:dyDescent="0.3">
      <c r="A30">
        <v>29</v>
      </c>
      <c r="B30">
        <v>500</v>
      </c>
      <c r="C30" s="1">
        <v>72600</v>
      </c>
      <c r="D30" s="1">
        <v>34100</v>
      </c>
      <c r="E30" s="1"/>
      <c r="F30" s="2">
        <f t="shared" si="0"/>
        <v>85.161290322580641</v>
      </c>
      <c r="G30" s="1"/>
      <c r="H30" s="2"/>
      <c r="I30" s="1"/>
      <c r="J30" s="1">
        <f t="shared" si="1"/>
        <v>8.5161290322580637E-8</v>
      </c>
      <c r="K30" s="1">
        <f t="shared" si="2"/>
        <v>2.7970623513616958E-10</v>
      </c>
      <c r="L30" s="1">
        <f t="shared" si="3"/>
        <v>0.2797062351361696</v>
      </c>
      <c r="M30" s="1">
        <f t="shared" si="4"/>
        <v>4.6617705856028266E-3</v>
      </c>
      <c r="N30" s="2">
        <f t="shared" si="5"/>
        <v>18.647082342411306</v>
      </c>
    </row>
    <row r="31" spans="1:14" x14ac:dyDescent="0.3">
      <c r="A31">
        <v>30</v>
      </c>
      <c r="B31">
        <v>500</v>
      </c>
      <c r="C31" s="1">
        <v>81200</v>
      </c>
      <c r="D31" s="1">
        <v>35000</v>
      </c>
      <c r="E31" s="1"/>
      <c r="F31" s="2">
        <f t="shared" si="0"/>
        <v>92.8</v>
      </c>
      <c r="G31" s="1"/>
      <c r="H31" s="2"/>
      <c r="I31" s="1"/>
      <c r="J31" s="1">
        <f t="shared" si="1"/>
        <v>9.2799999999999997E-8</v>
      </c>
      <c r="K31" s="1">
        <f t="shared" si="2"/>
        <v>3.0479503683323209E-10</v>
      </c>
      <c r="L31" s="1">
        <f t="shared" si="3"/>
        <v>0.30479503683323206</v>
      </c>
      <c r="M31" s="1">
        <f t="shared" si="4"/>
        <v>5.0799172805538672E-3</v>
      </c>
      <c r="N31" s="2">
        <f t="shared" si="5"/>
        <v>20.319669122215469</v>
      </c>
    </row>
    <row r="32" spans="1:14" x14ac:dyDescent="0.3">
      <c r="A32">
        <v>31</v>
      </c>
      <c r="B32">
        <v>800</v>
      </c>
      <c r="C32" s="1">
        <v>108000</v>
      </c>
      <c r="D32" s="1">
        <v>37200</v>
      </c>
      <c r="E32" s="1"/>
      <c r="F32" s="2">
        <f t="shared" si="0"/>
        <v>116.12903225806451</v>
      </c>
      <c r="G32" s="1"/>
      <c r="H32" s="2"/>
      <c r="I32" s="1"/>
      <c r="J32" s="1">
        <f t="shared" si="1"/>
        <v>1.1612903225806451E-7</v>
      </c>
      <c r="K32" s="1">
        <f t="shared" si="2"/>
        <v>3.81417593367504E-10</v>
      </c>
      <c r="L32" s="1">
        <f t="shared" si="3"/>
        <v>0.38141759336750403</v>
      </c>
      <c r="M32" s="1">
        <f t="shared" si="4"/>
        <v>6.3569598894584007E-3</v>
      </c>
      <c r="N32" s="2">
        <f t="shared" si="5"/>
        <v>25.427839557833604</v>
      </c>
    </row>
    <row r="33" spans="1:14" x14ac:dyDescent="0.3">
      <c r="A33">
        <v>32</v>
      </c>
      <c r="B33">
        <v>800</v>
      </c>
      <c r="C33" s="1">
        <v>132000</v>
      </c>
      <c r="D33" s="1">
        <v>38700</v>
      </c>
      <c r="E33" s="1"/>
      <c r="F33" s="2">
        <f t="shared" si="0"/>
        <v>136.43410852713177</v>
      </c>
      <c r="G33" s="1"/>
      <c r="H33" s="2"/>
      <c r="I33" s="1"/>
      <c r="J33" s="1">
        <f t="shared" si="1"/>
        <v>1.3643410852713177E-7</v>
      </c>
      <c r="K33" s="1">
        <f t="shared" si="2"/>
        <v>4.4810818032151205E-10</v>
      </c>
      <c r="L33" s="1">
        <f t="shared" si="3"/>
        <v>0.44810818032151206</v>
      </c>
      <c r="M33" s="1">
        <f t="shared" si="4"/>
        <v>7.4684696720252013E-3</v>
      </c>
      <c r="N33" s="2">
        <f t="shared" si="5"/>
        <v>29.873878688100806</v>
      </c>
    </row>
    <row r="34" spans="1:14" x14ac:dyDescent="0.3">
      <c r="A34">
        <v>33</v>
      </c>
      <c r="B34">
        <v>1200</v>
      </c>
      <c r="C34" s="1">
        <v>153000</v>
      </c>
      <c r="D34" s="1">
        <v>39400</v>
      </c>
      <c r="E34" s="1"/>
      <c r="F34" s="2">
        <f t="shared" si="0"/>
        <v>155.32994923857868</v>
      </c>
      <c r="G34" s="1"/>
      <c r="H34" s="2"/>
      <c r="I34" s="1"/>
      <c r="J34" s="1">
        <f t="shared" si="1"/>
        <v>1.5532994923857869E-7</v>
      </c>
      <c r="K34" s="1">
        <f t="shared" si="2"/>
        <v>5.1017023275298136E-10</v>
      </c>
      <c r="L34" s="1">
        <f t="shared" si="3"/>
        <v>0.51017023275298135</v>
      </c>
      <c r="M34" s="1">
        <f t="shared" si="4"/>
        <v>8.5028372125496889E-3</v>
      </c>
      <c r="N34" s="2">
        <f t="shared" si="5"/>
        <v>34.011348850198758</v>
      </c>
    </row>
    <row r="35" spans="1:14" x14ac:dyDescent="0.3">
      <c r="A35">
        <v>34</v>
      </c>
      <c r="B35">
        <v>1200</v>
      </c>
      <c r="C35" s="1">
        <v>172000</v>
      </c>
      <c r="D35" s="1">
        <v>40400</v>
      </c>
      <c r="E35" s="1"/>
      <c r="F35" s="2">
        <f t="shared" si="0"/>
        <v>170.29702970297029</v>
      </c>
      <c r="G35" s="1"/>
      <c r="H35" s="2"/>
      <c r="I35" s="1"/>
      <c r="J35" s="1">
        <f t="shared" si="1"/>
        <v>1.702970297029703E-7</v>
      </c>
      <c r="K35" s="1">
        <f t="shared" si="2"/>
        <v>5.5932855000977213E-10</v>
      </c>
      <c r="L35" s="1">
        <f t="shared" si="3"/>
        <v>0.55932855000977211</v>
      </c>
      <c r="M35" s="1">
        <f t="shared" si="4"/>
        <v>9.322142500162868E-3</v>
      </c>
      <c r="N35" s="2">
        <f t="shared" si="5"/>
        <v>37.288570000651468</v>
      </c>
    </row>
    <row r="36" spans="1:14" x14ac:dyDescent="0.3">
      <c r="A36">
        <v>35</v>
      </c>
      <c r="B36">
        <v>1600</v>
      </c>
      <c r="C36" s="1">
        <v>189000</v>
      </c>
      <c r="D36" s="1">
        <v>45300</v>
      </c>
      <c r="E36" s="1"/>
      <c r="F36" s="2">
        <f t="shared" ref="F36:F73" si="6">(C36/D36)*40</f>
        <v>166.88741721854308</v>
      </c>
      <c r="G36" s="1"/>
      <c r="H36" s="2"/>
      <c r="I36" s="1"/>
      <c r="J36" s="1">
        <f t="shared" ref="J36:J61" si="7">F36/1000000000</f>
        <v>1.6688741721854308E-7</v>
      </c>
      <c r="K36" s="1">
        <f t="shared" ref="K36:K61" si="8">J36/304.4669</f>
        <v>5.4812991894535362E-10</v>
      </c>
      <c r="L36" s="1">
        <f t="shared" ref="L36:L61" si="9">K36*1000000000</f>
        <v>0.54812991894535357</v>
      </c>
      <c r="M36" s="1">
        <f t="shared" si="4"/>
        <v>9.1354986490892257E-3</v>
      </c>
      <c r="N36" s="2">
        <f t="shared" si="5"/>
        <v>36.541994596356901</v>
      </c>
    </row>
    <row r="37" spans="1:14" x14ac:dyDescent="0.3">
      <c r="A37">
        <v>36</v>
      </c>
      <c r="B37">
        <v>1600</v>
      </c>
      <c r="C37" s="1">
        <v>206000</v>
      </c>
      <c r="D37" s="1">
        <v>44800</v>
      </c>
      <c r="E37" s="1"/>
      <c r="F37" s="2">
        <f t="shared" si="6"/>
        <v>183.92857142857142</v>
      </c>
      <c r="G37" s="1"/>
      <c r="H37" s="2"/>
      <c r="I37" s="1"/>
      <c r="J37" s="1">
        <f t="shared" si="7"/>
        <v>1.8392857142857142E-7</v>
      </c>
      <c r="K37" s="1">
        <f t="shared" si="8"/>
        <v>6.0410038473335334E-10</v>
      </c>
      <c r="L37" s="1">
        <f t="shared" si="9"/>
        <v>0.60410038473335337</v>
      </c>
      <c r="M37" s="1">
        <f t="shared" si="4"/>
        <v>1.0068339745555889E-2</v>
      </c>
      <c r="N37" s="2">
        <f t="shared" si="5"/>
        <v>40.273358982223556</v>
      </c>
    </row>
    <row r="38" spans="1:14" x14ac:dyDescent="0.3">
      <c r="A38">
        <v>37</v>
      </c>
      <c r="B38">
        <v>100</v>
      </c>
      <c r="C38" s="1">
        <v>31800</v>
      </c>
      <c r="D38" s="1">
        <v>30300</v>
      </c>
      <c r="E38" s="1"/>
      <c r="F38" s="2">
        <f t="shared" si="6"/>
        <v>41.980198019801982</v>
      </c>
      <c r="G38" s="1"/>
      <c r="H38" s="2"/>
      <c r="I38" s="1"/>
      <c r="J38" s="1">
        <f t="shared" si="7"/>
        <v>4.1980198019801982E-8</v>
      </c>
      <c r="K38" s="1">
        <f t="shared" si="8"/>
        <v>1.3788099139775779E-10</v>
      </c>
      <c r="L38" s="1">
        <f t="shared" si="9"/>
        <v>0.13788099139775778</v>
      </c>
      <c r="M38" s="1">
        <f t="shared" si="4"/>
        <v>2.2980165232959629E-3</v>
      </c>
      <c r="N38" s="2">
        <f t="shared" si="5"/>
        <v>9.1920660931838523</v>
      </c>
    </row>
    <row r="39" spans="1:14" x14ac:dyDescent="0.3">
      <c r="A39">
        <v>38</v>
      </c>
      <c r="B39">
        <v>100</v>
      </c>
      <c r="C39" s="1">
        <v>34400</v>
      </c>
      <c r="D39" s="1">
        <v>28800</v>
      </c>
      <c r="E39" s="1"/>
      <c r="F39" s="2">
        <f t="shared" si="6"/>
        <v>47.777777777777779</v>
      </c>
      <c r="G39" s="1"/>
      <c r="H39" s="2"/>
      <c r="I39" s="1"/>
      <c r="J39" s="1">
        <f t="shared" si="7"/>
        <v>4.7777777777777778E-8</v>
      </c>
      <c r="K39" s="1">
        <f t="shared" si="8"/>
        <v>1.5692273208607495E-10</v>
      </c>
      <c r="L39" s="1">
        <f t="shared" si="9"/>
        <v>0.15692273208607496</v>
      </c>
      <c r="M39" s="1">
        <f t="shared" si="4"/>
        <v>2.6153788681012495E-3</v>
      </c>
      <c r="N39" s="2">
        <f t="shared" si="5"/>
        <v>10.461515472404997</v>
      </c>
    </row>
    <row r="40" spans="1:14" x14ac:dyDescent="0.3">
      <c r="A40">
        <v>39</v>
      </c>
      <c r="B40">
        <v>300</v>
      </c>
      <c r="C40" s="1">
        <v>89700</v>
      </c>
      <c r="D40" s="1">
        <v>34800</v>
      </c>
      <c r="E40" s="1"/>
      <c r="F40" s="2">
        <f t="shared" si="6"/>
        <v>103.10344827586206</v>
      </c>
      <c r="G40" s="1"/>
      <c r="H40" s="2"/>
      <c r="I40" s="1"/>
      <c r="J40" s="1">
        <f t="shared" si="7"/>
        <v>1.0310344827586206E-7</v>
      </c>
      <c r="K40" s="1">
        <f t="shared" si="8"/>
        <v>3.3863598399649373E-10</v>
      </c>
      <c r="L40" s="1">
        <f t="shared" si="9"/>
        <v>0.33863598399649375</v>
      </c>
      <c r="M40" s="1">
        <f t="shared" si="4"/>
        <v>5.6439330666082288E-3</v>
      </c>
      <c r="N40" s="2">
        <f t="shared" si="5"/>
        <v>22.575732266432915</v>
      </c>
    </row>
    <row r="41" spans="1:14" x14ac:dyDescent="0.3">
      <c r="A41">
        <v>40</v>
      </c>
      <c r="B41">
        <v>300</v>
      </c>
      <c r="C41" s="1">
        <v>98300</v>
      </c>
      <c r="D41" s="1">
        <v>34500</v>
      </c>
      <c r="E41" s="1"/>
      <c r="F41" s="2">
        <f t="shared" si="6"/>
        <v>113.97101449275362</v>
      </c>
      <c r="G41" s="1"/>
      <c r="H41" s="2"/>
      <c r="I41" s="1"/>
      <c r="J41" s="1">
        <f t="shared" si="7"/>
        <v>1.1397101449275363E-7</v>
      </c>
      <c r="K41" s="1">
        <f t="shared" si="8"/>
        <v>3.743297366405137E-10</v>
      </c>
      <c r="L41" s="1">
        <f t="shared" si="9"/>
        <v>0.37432973664051372</v>
      </c>
      <c r="M41" s="1">
        <f t="shared" si="4"/>
        <v>6.2388289440085624E-3</v>
      </c>
      <c r="N41" s="2">
        <f t="shared" si="5"/>
        <v>24.955315776034247</v>
      </c>
    </row>
    <row r="42" spans="1:14" x14ac:dyDescent="0.3">
      <c r="A42">
        <v>41</v>
      </c>
      <c r="B42">
        <v>500</v>
      </c>
      <c r="C42" s="1">
        <v>203000</v>
      </c>
      <c r="D42" s="1">
        <v>37700</v>
      </c>
      <c r="E42" s="1"/>
      <c r="F42" s="2">
        <f t="shared" si="6"/>
        <v>215.38461538461542</v>
      </c>
      <c r="G42" s="1"/>
      <c r="H42" s="2"/>
      <c r="I42" s="1"/>
      <c r="J42" s="1">
        <f t="shared" si="7"/>
        <v>2.1538461538461543E-7</v>
      </c>
      <c r="K42" s="1">
        <f t="shared" si="8"/>
        <v>7.0741553641665287E-10</v>
      </c>
      <c r="L42" s="1">
        <f t="shared" si="9"/>
        <v>0.70741553641665289</v>
      </c>
      <c r="M42" s="1">
        <f t="shared" si="4"/>
        <v>1.1790258940277548E-2</v>
      </c>
      <c r="N42" s="2">
        <f t="shared" si="5"/>
        <v>47.161035761110192</v>
      </c>
    </row>
    <row r="43" spans="1:14" x14ac:dyDescent="0.3">
      <c r="A43">
        <v>42</v>
      </c>
      <c r="B43">
        <v>500</v>
      </c>
      <c r="C43" s="1">
        <v>229000</v>
      </c>
      <c r="D43" s="1">
        <v>37700</v>
      </c>
      <c r="E43" s="1"/>
      <c r="F43" s="2">
        <f t="shared" si="6"/>
        <v>242.9708222811671</v>
      </c>
      <c r="G43" s="1"/>
      <c r="H43" s="2"/>
      <c r="I43" s="1"/>
      <c r="J43" s="1">
        <f t="shared" si="7"/>
        <v>2.4297082228116711E-7</v>
      </c>
      <c r="K43" s="1">
        <f t="shared" si="8"/>
        <v>7.9802048196755411E-10</v>
      </c>
      <c r="L43" s="1">
        <f t="shared" si="9"/>
        <v>0.79802048196755415</v>
      </c>
      <c r="M43" s="1">
        <f t="shared" si="4"/>
        <v>1.3300341366125902E-2</v>
      </c>
      <c r="N43" s="2">
        <f t="shared" si="5"/>
        <v>53.20136546450361</v>
      </c>
    </row>
    <row r="44" spans="1:14" x14ac:dyDescent="0.3">
      <c r="A44">
        <v>43</v>
      </c>
      <c r="B44">
        <v>800</v>
      </c>
      <c r="C44" s="1">
        <v>307000</v>
      </c>
      <c r="D44" s="1">
        <v>41200</v>
      </c>
      <c r="E44" s="1"/>
      <c r="F44" s="2">
        <f t="shared" si="6"/>
        <v>298.05825242718447</v>
      </c>
      <c r="G44" s="1"/>
      <c r="H44" s="2"/>
      <c r="I44" s="1"/>
      <c r="J44" s="1">
        <f t="shared" si="7"/>
        <v>2.9805825242718447E-7</v>
      </c>
      <c r="K44" s="1">
        <f t="shared" si="8"/>
        <v>9.7895125029086731E-10</v>
      </c>
      <c r="L44" s="1">
        <f t="shared" si="9"/>
        <v>0.97895125029086727</v>
      </c>
      <c r="M44" s="1">
        <f t="shared" si="4"/>
        <v>1.6315854171514453E-2</v>
      </c>
      <c r="N44" s="2">
        <f t="shared" si="5"/>
        <v>65.263416686057809</v>
      </c>
    </row>
    <row r="45" spans="1:14" x14ac:dyDescent="0.3">
      <c r="A45">
        <v>44</v>
      </c>
      <c r="B45">
        <v>800</v>
      </c>
      <c r="C45" s="1">
        <v>338000</v>
      </c>
      <c r="D45" s="1">
        <v>42300</v>
      </c>
      <c r="E45" s="1"/>
      <c r="F45" s="2">
        <f t="shared" si="6"/>
        <v>319.62174940898348</v>
      </c>
      <c r="G45" s="1"/>
      <c r="H45" s="2"/>
      <c r="I45" s="1"/>
      <c r="J45" s="1">
        <f t="shared" si="7"/>
        <v>3.196217494089835E-7</v>
      </c>
      <c r="K45" s="1">
        <f t="shared" si="8"/>
        <v>1.0497750310755733E-9</v>
      </c>
      <c r="L45" s="1">
        <f t="shared" si="9"/>
        <v>1.0497750310755734</v>
      </c>
      <c r="M45" s="1">
        <f t="shared" si="4"/>
        <v>1.7496250517926224E-2</v>
      </c>
      <c r="N45" s="2">
        <f t="shared" si="5"/>
        <v>69.985002071704898</v>
      </c>
    </row>
    <row r="46" spans="1:14" x14ac:dyDescent="0.3">
      <c r="A46">
        <v>45</v>
      </c>
      <c r="B46">
        <v>1200</v>
      </c>
      <c r="C46" s="1">
        <v>400000</v>
      </c>
      <c r="D46" s="1">
        <v>43500</v>
      </c>
      <c r="E46" s="1"/>
      <c r="F46" s="2">
        <f t="shared" si="6"/>
        <v>367.81609195402297</v>
      </c>
      <c r="G46" s="1"/>
      <c r="H46" s="2"/>
      <c r="I46" s="1"/>
      <c r="J46" s="1">
        <f t="shared" si="7"/>
        <v>3.6781609195402298E-7</v>
      </c>
      <c r="K46" s="1">
        <f t="shared" si="8"/>
        <v>1.2080659406786846E-9</v>
      </c>
      <c r="L46" s="1">
        <f t="shared" si="9"/>
        <v>1.2080659406786847</v>
      </c>
      <c r="M46" s="1">
        <f t="shared" si="4"/>
        <v>2.0134432344644744E-2</v>
      </c>
      <c r="N46" s="2">
        <f t="shared" si="5"/>
        <v>80.537729378578973</v>
      </c>
    </row>
    <row r="47" spans="1:14" x14ac:dyDescent="0.3">
      <c r="A47">
        <v>46</v>
      </c>
      <c r="B47">
        <v>1200</v>
      </c>
      <c r="C47" s="1">
        <v>447000</v>
      </c>
      <c r="D47" s="1">
        <v>44600</v>
      </c>
      <c r="E47" s="1"/>
      <c r="F47" s="2">
        <f t="shared" si="6"/>
        <v>400.8968609865471</v>
      </c>
      <c r="G47" s="1"/>
      <c r="H47" s="2"/>
      <c r="I47" s="1"/>
      <c r="J47" s="1">
        <f t="shared" si="7"/>
        <v>4.008968609865471E-7</v>
      </c>
      <c r="K47" s="1">
        <f t="shared" si="8"/>
        <v>1.3167173869689843E-9</v>
      </c>
      <c r="L47" s="1">
        <f t="shared" si="9"/>
        <v>1.3167173869689843</v>
      </c>
      <c r="M47" s="1">
        <f t="shared" si="4"/>
        <v>2.1945289782816405E-2</v>
      </c>
      <c r="N47" s="2">
        <f t="shared" si="5"/>
        <v>87.781159131265625</v>
      </c>
    </row>
    <row r="48" spans="1:14" x14ac:dyDescent="0.3">
      <c r="A48">
        <v>47</v>
      </c>
      <c r="B48">
        <v>1600</v>
      </c>
      <c r="C48" s="1">
        <v>436000</v>
      </c>
      <c r="D48" s="1">
        <v>47600</v>
      </c>
      <c r="E48" s="1"/>
      <c r="F48" s="2">
        <f t="shared" si="6"/>
        <v>366.38655462184875</v>
      </c>
      <c r="G48" s="1"/>
      <c r="H48" s="2"/>
      <c r="I48" s="1"/>
      <c r="J48" s="1">
        <f t="shared" si="7"/>
        <v>3.6638655462184874E-7</v>
      </c>
      <c r="K48" s="1">
        <f t="shared" si="8"/>
        <v>1.2033707264134417E-9</v>
      </c>
      <c r="L48" s="1">
        <f t="shared" si="9"/>
        <v>1.2033707264134417</v>
      </c>
      <c r="M48" s="1">
        <f t="shared" si="4"/>
        <v>2.0056178773557361E-2</v>
      </c>
      <c r="N48" s="2">
        <f t="shared" si="5"/>
        <v>80.224715094229438</v>
      </c>
    </row>
    <row r="49" spans="1:14" x14ac:dyDescent="0.3">
      <c r="A49">
        <v>48</v>
      </c>
      <c r="B49">
        <v>1600</v>
      </c>
      <c r="C49" s="1">
        <v>506000</v>
      </c>
      <c r="D49" s="1">
        <v>49500</v>
      </c>
      <c r="E49" s="1"/>
      <c r="F49" s="2">
        <f t="shared" si="6"/>
        <v>408.88888888888886</v>
      </c>
      <c r="G49" s="1"/>
      <c r="H49" s="2"/>
      <c r="I49" s="1"/>
      <c r="J49" s="1">
        <f t="shared" si="7"/>
        <v>4.0888888888888886E-7</v>
      </c>
      <c r="K49" s="1">
        <f t="shared" si="8"/>
        <v>1.3429666373878043E-9</v>
      </c>
      <c r="L49" s="1">
        <f t="shared" si="9"/>
        <v>1.3429666373878042</v>
      </c>
      <c r="M49" s="1">
        <f t="shared" si="4"/>
        <v>2.2382777289796738E-2</v>
      </c>
      <c r="N49" s="2">
        <f t="shared" si="5"/>
        <v>89.531109159186954</v>
      </c>
    </row>
    <row r="50" spans="1:14" x14ac:dyDescent="0.3">
      <c r="A50">
        <v>49</v>
      </c>
      <c r="B50">
        <v>100</v>
      </c>
      <c r="C50" s="1">
        <v>40100</v>
      </c>
      <c r="D50" s="1">
        <v>29600</v>
      </c>
      <c r="E50" s="1"/>
      <c r="F50" s="2">
        <f t="shared" si="6"/>
        <v>54.189189189189193</v>
      </c>
      <c r="G50" s="1"/>
      <c r="H50" s="2"/>
      <c r="I50" s="1"/>
      <c r="J50" s="1">
        <f t="shared" si="7"/>
        <v>5.418918918918919E-8</v>
      </c>
      <c r="K50" s="1">
        <f t="shared" si="8"/>
        <v>1.7798055942760671E-10</v>
      </c>
      <c r="L50" s="1">
        <f t="shared" si="9"/>
        <v>0.17798055942760671</v>
      </c>
      <c r="M50" s="1">
        <f t="shared" si="4"/>
        <v>2.9663426571267786E-3</v>
      </c>
      <c r="N50" s="2">
        <f t="shared" si="5"/>
        <v>11.865370628507113</v>
      </c>
    </row>
    <row r="51" spans="1:14" x14ac:dyDescent="0.3">
      <c r="A51">
        <v>50</v>
      </c>
      <c r="B51">
        <v>100</v>
      </c>
      <c r="C51" s="1">
        <v>44800</v>
      </c>
      <c r="D51" s="1">
        <v>30600</v>
      </c>
      <c r="E51" s="1"/>
      <c r="F51" s="2">
        <f t="shared" si="6"/>
        <v>58.562091503267972</v>
      </c>
      <c r="G51" s="1"/>
      <c r="H51" s="2"/>
      <c r="I51" s="1"/>
      <c r="J51" s="1">
        <f t="shared" si="7"/>
        <v>5.8562091503267972E-8</v>
      </c>
      <c r="K51" s="1">
        <f t="shared" si="8"/>
        <v>1.92343047810018E-10</v>
      </c>
      <c r="L51" s="1">
        <f t="shared" si="9"/>
        <v>0.19234304781001799</v>
      </c>
      <c r="M51" s="1">
        <f t="shared" si="4"/>
        <v>3.2057174635002996E-3</v>
      </c>
      <c r="N51" s="2">
        <f t="shared" si="5"/>
        <v>12.822869854001198</v>
      </c>
    </row>
    <row r="52" spans="1:14" x14ac:dyDescent="0.3">
      <c r="A52">
        <v>51</v>
      </c>
      <c r="B52">
        <v>300</v>
      </c>
      <c r="C52" s="1">
        <v>194000</v>
      </c>
      <c r="D52" s="1">
        <v>39200</v>
      </c>
      <c r="E52" s="1"/>
      <c r="F52" s="2">
        <f t="shared" si="6"/>
        <v>197.9591836734694</v>
      </c>
      <c r="G52" s="1"/>
      <c r="H52" s="2"/>
      <c r="I52" s="1"/>
      <c r="J52" s="1">
        <f t="shared" si="7"/>
        <v>1.9795918367346939E-7</v>
      </c>
      <c r="K52" s="1">
        <f t="shared" si="8"/>
        <v>6.5018293835378949E-10</v>
      </c>
      <c r="L52" s="1">
        <f t="shared" si="9"/>
        <v>0.65018293835378949</v>
      </c>
      <c r="M52" s="1">
        <f t="shared" si="4"/>
        <v>1.0836382305896491E-2</v>
      </c>
      <c r="N52" s="2">
        <f t="shared" si="5"/>
        <v>43.345529223585963</v>
      </c>
    </row>
    <row r="53" spans="1:14" x14ac:dyDescent="0.3">
      <c r="A53">
        <v>52</v>
      </c>
      <c r="B53">
        <v>300</v>
      </c>
      <c r="C53" s="1">
        <v>213000</v>
      </c>
      <c r="D53" s="1">
        <v>39800</v>
      </c>
      <c r="E53" s="1"/>
      <c r="F53" s="2">
        <f t="shared" si="6"/>
        <v>214.07035175879398</v>
      </c>
      <c r="G53" s="1"/>
      <c r="H53" s="2"/>
      <c r="I53" s="1"/>
      <c r="J53" s="1">
        <f t="shared" si="7"/>
        <v>2.1407035175879396E-7</v>
      </c>
      <c r="K53" s="1">
        <f t="shared" si="8"/>
        <v>7.0309893048733364E-10</v>
      </c>
      <c r="L53" s="1">
        <f t="shared" si="9"/>
        <v>0.70309893048733363</v>
      </c>
      <c r="M53" s="1">
        <f t="shared" si="4"/>
        <v>1.1718315508122227E-2</v>
      </c>
      <c r="N53" s="2">
        <f t="shared" si="5"/>
        <v>46.873262032488903</v>
      </c>
    </row>
    <row r="54" spans="1:14" x14ac:dyDescent="0.3">
      <c r="A54">
        <v>53</v>
      </c>
      <c r="B54">
        <v>500</v>
      </c>
      <c r="C54" s="1">
        <v>398000</v>
      </c>
      <c r="D54" s="1">
        <v>39200</v>
      </c>
      <c r="E54" s="1"/>
      <c r="F54" s="2">
        <f t="shared" si="6"/>
        <v>406.12244897959187</v>
      </c>
      <c r="G54" s="1"/>
      <c r="H54" s="2"/>
      <c r="I54" s="1"/>
      <c r="J54" s="1">
        <f t="shared" si="7"/>
        <v>4.0612244897959188E-7</v>
      </c>
      <c r="K54" s="1">
        <f t="shared" si="8"/>
        <v>1.3338804611588053E-9</v>
      </c>
      <c r="L54" s="1">
        <f t="shared" si="9"/>
        <v>1.3338804611588053</v>
      </c>
      <c r="M54" s="1">
        <f t="shared" si="4"/>
        <v>2.2231341019313421E-2</v>
      </c>
      <c r="N54" s="2">
        <f t="shared" si="5"/>
        <v>88.925364077253676</v>
      </c>
    </row>
    <row r="55" spans="1:14" x14ac:dyDescent="0.3">
      <c r="A55">
        <v>54</v>
      </c>
      <c r="B55">
        <v>500</v>
      </c>
      <c r="C55" s="1">
        <v>438000</v>
      </c>
      <c r="D55" s="1">
        <v>38800</v>
      </c>
      <c r="E55" s="1"/>
      <c r="F55" s="2">
        <f t="shared" si="6"/>
        <v>451.54639175257734</v>
      </c>
      <c r="G55" s="1"/>
      <c r="H55" s="2"/>
      <c r="I55" s="1"/>
      <c r="J55" s="1">
        <f t="shared" si="7"/>
        <v>4.5154639175257731E-7</v>
      </c>
      <c r="K55" s="1">
        <f t="shared" si="8"/>
        <v>1.4830721886437484E-9</v>
      </c>
      <c r="L55" s="1">
        <f t="shared" si="9"/>
        <v>1.4830721886437483</v>
      </c>
      <c r="M55" s="1">
        <f t="shared" si="4"/>
        <v>2.471786981072914E-2</v>
      </c>
      <c r="N55" s="2">
        <f t="shared" si="5"/>
        <v>98.871479242916564</v>
      </c>
    </row>
    <row r="56" spans="1:14" x14ac:dyDescent="0.3">
      <c r="A56">
        <v>55</v>
      </c>
      <c r="B56">
        <v>800</v>
      </c>
      <c r="C56" s="1">
        <v>556000</v>
      </c>
      <c r="D56" s="1">
        <v>45600</v>
      </c>
      <c r="E56" s="1"/>
      <c r="F56" s="2">
        <f t="shared" si="6"/>
        <v>487.71929824561403</v>
      </c>
      <c r="G56" s="1"/>
      <c r="H56" s="2"/>
      <c r="I56" s="1"/>
      <c r="J56" s="1">
        <f t="shared" si="7"/>
        <v>4.8771929824561406E-7</v>
      </c>
      <c r="K56" s="1">
        <f t="shared" si="8"/>
        <v>1.6018795417354531E-9</v>
      </c>
      <c r="L56" s="1">
        <f t="shared" si="9"/>
        <v>1.6018795417354532</v>
      </c>
      <c r="M56" s="1">
        <f t="shared" si="4"/>
        <v>2.6697992362257554E-2</v>
      </c>
      <c r="N56" s="2">
        <f t="shared" si="5"/>
        <v>106.79196944903022</v>
      </c>
    </row>
    <row r="57" spans="1:14" x14ac:dyDescent="0.3">
      <c r="A57">
        <v>56</v>
      </c>
      <c r="B57">
        <v>800</v>
      </c>
      <c r="C57" s="1">
        <v>633000</v>
      </c>
      <c r="D57" s="1">
        <v>45400</v>
      </c>
      <c r="E57" s="1"/>
      <c r="F57" s="2">
        <f t="shared" si="6"/>
        <v>557.70925110132157</v>
      </c>
      <c r="G57" s="1"/>
      <c r="H57" s="2"/>
      <c r="I57" s="1"/>
      <c r="J57" s="1">
        <f t="shared" si="7"/>
        <v>5.5770925110132152E-7</v>
      </c>
      <c r="K57" s="1">
        <f t="shared" si="8"/>
        <v>1.8317565919360086E-9</v>
      </c>
      <c r="L57" s="1">
        <f t="shared" si="9"/>
        <v>1.8317565919360086</v>
      </c>
      <c r="M57" s="1">
        <f t="shared" si="4"/>
        <v>3.0529276532266812E-2</v>
      </c>
      <c r="N57" s="2">
        <f t="shared" si="5"/>
        <v>122.11710612906724</v>
      </c>
    </row>
    <row r="58" spans="1:14" x14ac:dyDescent="0.3">
      <c r="A58">
        <v>57</v>
      </c>
      <c r="B58">
        <v>1200</v>
      </c>
      <c r="C58" s="1">
        <v>709000</v>
      </c>
      <c r="D58" s="1">
        <v>46000</v>
      </c>
      <c r="E58" s="1"/>
      <c r="F58" s="2">
        <f t="shared" si="6"/>
        <v>616.52173913043475</v>
      </c>
      <c r="G58" s="1"/>
      <c r="H58" s="2"/>
      <c r="I58" s="1"/>
      <c r="J58" s="1">
        <f t="shared" si="7"/>
        <v>6.1652173913043474E-7</v>
      </c>
      <c r="K58" s="1">
        <f t="shared" si="8"/>
        <v>2.0249220494261764E-9</v>
      </c>
      <c r="L58" s="1">
        <f t="shared" si="9"/>
        <v>2.0249220494261766</v>
      </c>
      <c r="M58" s="1">
        <f t="shared" si="4"/>
        <v>3.3748700823769608E-2</v>
      </c>
      <c r="N58" s="2">
        <f t="shared" si="5"/>
        <v>134.99480329507844</v>
      </c>
    </row>
    <row r="59" spans="1:14" x14ac:dyDescent="0.3">
      <c r="A59">
        <v>58</v>
      </c>
      <c r="B59">
        <v>1200</v>
      </c>
      <c r="C59" s="1">
        <v>787000</v>
      </c>
      <c r="D59" s="1">
        <v>46700</v>
      </c>
      <c r="E59" s="1"/>
      <c r="F59" s="2">
        <f t="shared" si="6"/>
        <v>674.08993576017122</v>
      </c>
      <c r="G59" s="1"/>
      <c r="H59" s="2"/>
      <c r="I59" s="1"/>
      <c r="J59" s="1">
        <f t="shared" si="7"/>
        <v>6.7408993576017125E-7</v>
      </c>
      <c r="K59" s="1">
        <f t="shared" si="8"/>
        <v>2.2140007198160825E-9</v>
      </c>
      <c r="L59" s="1">
        <f t="shared" si="9"/>
        <v>2.2140007198160827</v>
      </c>
      <c r="M59" s="1">
        <f t="shared" si="4"/>
        <v>3.6900011996934712E-2</v>
      </c>
      <c r="N59" s="2">
        <f t="shared" si="5"/>
        <v>147.60004798773883</v>
      </c>
    </row>
    <row r="60" spans="1:14" x14ac:dyDescent="0.3">
      <c r="A60">
        <v>59</v>
      </c>
      <c r="B60">
        <v>1600</v>
      </c>
      <c r="C60" s="1">
        <v>777000</v>
      </c>
      <c r="D60" s="1">
        <v>54200</v>
      </c>
      <c r="E60" s="1"/>
      <c r="F60" s="2">
        <f t="shared" si="6"/>
        <v>573.43173431734317</v>
      </c>
      <c r="G60" s="1"/>
      <c r="H60" s="2"/>
      <c r="I60" s="1"/>
      <c r="J60" s="1">
        <f t="shared" si="7"/>
        <v>5.7343173431734313E-7</v>
      </c>
      <c r="K60" s="1">
        <f t="shared" si="8"/>
        <v>1.8833959761055901E-9</v>
      </c>
      <c r="L60" s="1">
        <f t="shared" si="9"/>
        <v>1.8833959761055901</v>
      </c>
      <c r="M60" s="1">
        <f t="shared" si="4"/>
        <v>3.1389932935093165E-2</v>
      </c>
      <c r="N60" s="2">
        <f t="shared" si="5"/>
        <v>125.55973174037265</v>
      </c>
    </row>
    <row r="61" spans="1:14" x14ac:dyDescent="0.3">
      <c r="A61">
        <v>60</v>
      </c>
      <c r="B61">
        <v>1600</v>
      </c>
      <c r="C61" s="1">
        <v>872000</v>
      </c>
      <c r="D61" s="1">
        <v>54300</v>
      </c>
      <c r="E61" s="1"/>
      <c r="F61" s="2">
        <f t="shared" si="6"/>
        <v>642.35727440147332</v>
      </c>
      <c r="G61" s="1"/>
      <c r="H61" s="2"/>
      <c r="I61" s="1"/>
      <c r="J61" s="1">
        <f t="shared" si="7"/>
        <v>6.4235727440147329E-7</v>
      </c>
      <c r="K61" s="1">
        <f t="shared" si="8"/>
        <v>2.1097770378371942E-9</v>
      </c>
      <c r="L61" s="1">
        <f t="shared" si="9"/>
        <v>2.1097770378371941</v>
      </c>
      <c r="M61" s="1">
        <f t="shared" si="4"/>
        <v>3.5162950630619902E-2</v>
      </c>
      <c r="N61" s="2">
        <f t="shared" si="5"/>
        <v>140.65180252247961</v>
      </c>
    </row>
    <row r="62" spans="1:14" x14ac:dyDescent="0.3">
      <c r="A62">
        <v>61</v>
      </c>
      <c r="B62">
        <v>100</v>
      </c>
      <c r="C62" s="1">
        <v>51500</v>
      </c>
      <c r="D62" s="1">
        <v>30900</v>
      </c>
      <c r="E62" s="1"/>
      <c r="F62" s="2">
        <f t="shared" si="6"/>
        <v>66.666666666666671</v>
      </c>
      <c r="G62" s="1"/>
      <c r="H62" s="2"/>
      <c r="I62" s="1"/>
      <c r="J62" s="1">
        <f t="shared" ref="J62:J73" si="10">F62/1000000000</f>
        <v>6.6666666666666668E-8</v>
      </c>
      <c r="K62" s="1">
        <f t="shared" ref="K62:K73" si="11">J62/304.4669</f>
        <v>2.1896195174801158E-10</v>
      </c>
      <c r="L62" s="1">
        <f t="shared" ref="L62:L73" si="12">K62*1000000000</f>
        <v>0.21896195174801159</v>
      </c>
      <c r="M62" s="1">
        <f t="shared" ref="M62:M73" si="13">L62/60</f>
        <v>3.6493658624668595E-3</v>
      </c>
      <c r="N62" s="2">
        <f t="shared" ref="N62:N73" si="14">M62/0.00025</f>
        <v>14.597463449867439</v>
      </c>
    </row>
    <row r="63" spans="1:14" x14ac:dyDescent="0.3">
      <c r="A63">
        <v>62</v>
      </c>
      <c r="B63">
        <v>100</v>
      </c>
      <c r="C63" s="1">
        <v>54200</v>
      </c>
      <c r="D63" s="1">
        <v>30600</v>
      </c>
      <c r="E63" s="1"/>
      <c r="F63" s="2">
        <f t="shared" si="6"/>
        <v>70.849673202614383</v>
      </c>
      <c r="G63" s="1"/>
      <c r="H63" s="2"/>
      <c r="I63" s="1"/>
      <c r="J63" s="1">
        <f t="shared" si="10"/>
        <v>7.0849673202614378E-8</v>
      </c>
      <c r="K63" s="1">
        <f t="shared" si="11"/>
        <v>2.3270074087729858E-10</v>
      </c>
      <c r="L63" s="1">
        <f t="shared" si="12"/>
        <v>0.23270074087729858</v>
      </c>
      <c r="M63" s="1">
        <f t="shared" si="13"/>
        <v>3.8783456812883097E-3</v>
      </c>
      <c r="N63" s="2">
        <f t="shared" si="14"/>
        <v>15.513382725153239</v>
      </c>
    </row>
    <row r="64" spans="1:14" x14ac:dyDescent="0.3">
      <c r="A64">
        <v>63</v>
      </c>
      <c r="B64">
        <v>300</v>
      </c>
      <c r="C64" s="1">
        <v>380000</v>
      </c>
      <c r="D64" s="1">
        <v>44800</v>
      </c>
      <c r="E64" s="1"/>
      <c r="F64" s="2">
        <f t="shared" si="6"/>
        <v>339.28571428571433</v>
      </c>
      <c r="G64" s="1"/>
      <c r="H64" s="2"/>
      <c r="I64" s="1"/>
      <c r="J64" s="1">
        <f t="shared" si="10"/>
        <v>3.3928571428571436E-7</v>
      </c>
      <c r="K64" s="1">
        <f t="shared" si="11"/>
        <v>1.1143599330032734E-9</v>
      </c>
      <c r="L64" s="1">
        <f t="shared" si="12"/>
        <v>1.1143599330032734</v>
      </c>
      <c r="M64" s="1">
        <f t="shared" si="13"/>
        <v>1.8572665550054556E-2</v>
      </c>
      <c r="N64" s="2">
        <f t="shared" si="14"/>
        <v>74.290662200218222</v>
      </c>
    </row>
    <row r="65" spans="1:14" x14ac:dyDescent="0.3">
      <c r="A65">
        <v>64</v>
      </c>
      <c r="B65">
        <v>300</v>
      </c>
      <c r="C65" s="1">
        <v>419000</v>
      </c>
      <c r="D65" s="1">
        <v>44800</v>
      </c>
      <c r="E65" s="1"/>
      <c r="F65" s="2">
        <f t="shared" si="6"/>
        <v>374.10714285714283</v>
      </c>
      <c r="G65" s="1"/>
      <c r="H65" s="2"/>
      <c r="I65" s="1"/>
      <c r="J65" s="1">
        <f t="shared" si="10"/>
        <v>3.7410714285714283E-7</v>
      </c>
      <c r="K65" s="1">
        <f t="shared" si="11"/>
        <v>1.2287284524430828E-9</v>
      </c>
      <c r="L65" s="1">
        <f t="shared" si="12"/>
        <v>1.2287284524430828</v>
      </c>
      <c r="M65" s="1">
        <f t="shared" si="13"/>
        <v>2.0478807540718048E-2</v>
      </c>
      <c r="N65" s="2">
        <f t="shared" si="14"/>
        <v>81.915230162872191</v>
      </c>
    </row>
    <row r="66" spans="1:14" x14ac:dyDescent="0.3">
      <c r="A66">
        <v>65</v>
      </c>
      <c r="B66">
        <v>500</v>
      </c>
      <c r="C66" s="1">
        <v>685000</v>
      </c>
      <c r="D66" s="1">
        <v>43000</v>
      </c>
      <c r="E66" s="1"/>
      <c r="F66" s="2">
        <f t="shared" si="6"/>
        <v>637.20930232558135</v>
      </c>
      <c r="G66" s="1"/>
      <c r="H66" s="2"/>
      <c r="I66" s="1"/>
      <c r="J66" s="1">
        <f t="shared" si="10"/>
        <v>6.3720930232558134E-7</v>
      </c>
      <c r="K66" s="1">
        <f t="shared" si="11"/>
        <v>2.0928688876379707E-9</v>
      </c>
      <c r="L66" s="1">
        <f t="shared" si="12"/>
        <v>2.0928688876379709</v>
      </c>
      <c r="M66" s="1">
        <f t="shared" si="13"/>
        <v>3.4881148127299512E-2</v>
      </c>
      <c r="N66" s="2">
        <f t="shared" si="14"/>
        <v>139.52459250919804</v>
      </c>
    </row>
    <row r="67" spans="1:14" x14ac:dyDescent="0.3">
      <c r="A67">
        <v>66</v>
      </c>
      <c r="B67">
        <v>500</v>
      </c>
      <c r="C67" s="1">
        <v>730000</v>
      </c>
      <c r="D67" s="1">
        <v>42900</v>
      </c>
      <c r="E67" s="1"/>
      <c r="F67" s="2">
        <f t="shared" si="6"/>
        <v>680.65268065268071</v>
      </c>
      <c r="G67" s="1"/>
      <c r="H67" s="2"/>
      <c r="I67" s="1"/>
      <c r="J67" s="1">
        <f t="shared" si="10"/>
        <v>6.8065268065268069E-7</v>
      </c>
      <c r="K67" s="1">
        <f t="shared" si="11"/>
        <v>2.2355555912734049E-9</v>
      </c>
      <c r="L67" s="1">
        <f t="shared" si="12"/>
        <v>2.2355555912734051</v>
      </c>
      <c r="M67" s="1">
        <f t="shared" si="13"/>
        <v>3.7259259854556755E-2</v>
      </c>
      <c r="N67" s="2">
        <f t="shared" si="14"/>
        <v>149.03703941822701</v>
      </c>
    </row>
    <row r="68" spans="1:14" x14ac:dyDescent="0.3">
      <c r="A68">
        <v>67</v>
      </c>
      <c r="B68">
        <v>800</v>
      </c>
      <c r="C68" s="1">
        <v>918000</v>
      </c>
      <c r="D68" s="1">
        <v>49600</v>
      </c>
      <c r="E68" s="1"/>
      <c r="F68" s="2">
        <f t="shared" si="6"/>
        <v>740.32258064516122</v>
      </c>
      <c r="G68" s="1"/>
      <c r="H68" s="2"/>
      <c r="I68" s="1"/>
      <c r="J68" s="1">
        <f t="shared" si="10"/>
        <v>7.4032258064516127E-7</v>
      </c>
      <c r="K68" s="1">
        <f t="shared" si="11"/>
        <v>2.4315371577178383E-9</v>
      </c>
      <c r="L68" s="1">
        <f t="shared" si="12"/>
        <v>2.4315371577178384</v>
      </c>
      <c r="M68" s="1">
        <f t="shared" si="13"/>
        <v>4.0525619295297306E-2</v>
      </c>
      <c r="N68" s="2">
        <f t="shared" si="14"/>
        <v>162.10247718118922</v>
      </c>
    </row>
    <row r="69" spans="1:14" x14ac:dyDescent="0.3">
      <c r="A69">
        <v>68</v>
      </c>
      <c r="B69">
        <v>800</v>
      </c>
      <c r="C69" s="1">
        <v>1030000</v>
      </c>
      <c r="D69" s="1">
        <v>50200</v>
      </c>
      <c r="E69" s="1"/>
      <c r="F69" s="2">
        <f t="shared" si="6"/>
        <v>820.71713147410367</v>
      </c>
      <c r="G69" s="1"/>
      <c r="H69" s="2"/>
      <c r="I69" s="1"/>
      <c r="J69" s="1">
        <f t="shared" si="10"/>
        <v>8.2071713147410364E-7</v>
      </c>
      <c r="K69" s="1">
        <f t="shared" si="11"/>
        <v>2.6955873741089873E-9</v>
      </c>
      <c r="L69" s="1">
        <f t="shared" si="12"/>
        <v>2.6955873741089871</v>
      </c>
      <c r="M69" s="1">
        <f t="shared" si="13"/>
        <v>4.4926456235149785E-2</v>
      </c>
      <c r="N69" s="2">
        <f t="shared" si="14"/>
        <v>179.70582494059914</v>
      </c>
    </row>
    <row r="70" spans="1:14" x14ac:dyDescent="0.3">
      <c r="A70">
        <v>69</v>
      </c>
      <c r="B70">
        <v>1200</v>
      </c>
      <c r="C70" s="1">
        <v>1070000</v>
      </c>
      <c r="D70" s="1">
        <v>48000</v>
      </c>
      <c r="E70" s="1"/>
      <c r="F70" s="2">
        <f t="shared" si="6"/>
        <v>891.66666666666674</v>
      </c>
      <c r="G70" s="1"/>
      <c r="H70" s="2"/>
      <c r="I70" s="1"/>
      <c r="J70" s="1">
        <f t="shared" si="10"/>
        <v>8.9166666666666678E-7</v>
      </c>
      <c r="K70" s="1">
        <f t="shared" si="11"/>
        <v>2.9286161046296552E-9</v>
      </c>
      <c r="L70" s="1">
        <f t="shared" si="12"/>
        <v>2.928616104629655</v>
      </c>
      <c r="M70" s="1">
        <f t="shared" si="13"/>
        <v>4.8810268410494254E-2</v>
      </c>
      <c r="N70" s="2">
        <f t="shared" si="14"/>
        <v>195.24107364197701</v>
      </c>
    </row>
    <row r="71" spans="1:14" x14ac:dyDescent="0.3">
      <c r="A71">
        <v>70</v>
      </c>
      <c r="B71">
        <v>1200</v>
      </c>
      <c r="C71" s="1">
        <v>1130000</v>
      </c>
      <c r="D71" s="1">
        <v>49800</v>
      </c>
      <c r="E71" s="1"/>
      <c r="F71" s="2">
        <f t="shared" si="6"/>
        <v>907.63052208835347</v>
      </c>
      <c r="G71" s="1"/>
      <c r="H71" s="2"/>
      <c r="I71" s="1"/>
      <c r="J71" s="1">
        <f t="shared" si="10"/>
        <v>9.0763052208835345E-7</v>
      </c>
      <c r="K71" s="1">
        <f t="shared" si="11"/>
        <v>2.981048258737989E-9</v>
      </c>
      <c r="L71" s="1">
        <f t="shared" si="12"/>
        <v>2.9810482587379892</v>
      </c>
      <c r="M71" s="1">
        <f t="shared" si="13"/>
        <v>4.9684137645633154E-2</v>
      </c>
      <c r="N71" s="2">
        <f t="shared" si="14"/>
        <v>198.7365505825326</v>
      </c>
    </row>
    <row r="72" spans="1:14" x14ac:dyDescent="0.3">
      <c r="A72">
        <v>71</v>
      </c>
      <c r="B72">
        <v>1600</v>
      </c>
      <c r="C72" s="1">
        <v>1190000</v>
      </c>
      <c r="D72" s="1">
        <v>58100</v>
      </c>
      <c r="E72" s="1"/>
      <c r="F72" s="2">
        <f t="shared" si="6"/>
        <v>819.27710843373484</v>
      </c>
      <c r="G72" s="1"/>
      <c r="H72" s="2"/>
      <c r="I72" s="1"/>
      <c r="J72" s="1">
        <f t="shared" si="10"/>
        <v>8.1927710843373487E-7</v>
      </c>
      <c r="K72" s="1">
        <f t="shared" si="11"/>
        <v>2.6908577202767686E-9</v>
      </c>
      <c r="L72" s="1">
        <f t="shared" si="12"/>
        <v>2.6908577202767687</v>
      </c>
      <c r="M72" s="1">
        <f t="shared" si="13"/>
        <v>4.4847628671279477E-2</v>
      </c>
      <c r="N72" s="2">
        <f t="shared" si="14"/>
        <v>179.39051468511789</v>
      </c>
    </row>
    <row r="73" spans="1:14" x14ac:dyDescent="0.3">
      <c r="A73">
        <v>72</v>
      </c>
      <c r="B73">
        <v>1600</v>
      </c>
      <c r="C73" s="1">
        <v>1310000</v>
      </c>
      <c r="D73" s="1">
        <v>60300</v>
      </c>
      <c r="E73" s="1"/>
      <c r="F73" s="2">
        <f t="shared" si="6"/>
        <v>868.98839137645109</v>
      </c>
      <c r="G73" s="1"/>
      <c r="H73" s="2"/>
      <c r="I73" s="1"/>
      <c r="J73" s="1">
        <f t="shared" si="10"/>
        <v>8.6898839137645108E-7</v>
      </c>
      <c r="K73" s="1">
        <f t="shared" si="11"/>
        <v>2.8541309133322901E-9</v>
      </c>
      <c r="L73" s="1">
        <f t="shared" si="12"/>
        <v>2.8541309133322903</v>
      </c>
      <c r="M73" s="1">
        <f t="shared" si="13"/>
        <v>4.7568848555538175E-2</v>
      </c>
      <c r="N73" s="2">
        <f t="shared" si="14"/>
        <v>190.2753942221527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topLeftCell="A46" workbookViewId="0">
      <selection activeCell="A2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14.296484822035117</v>
      </c>
      <c r="E2">
        <v>15</v>
      </c>
      <c r="F2">
        <f>B2</f>
        <v>14.296484822035117</v>
      </c>
      <c r="G2">
        <f>B3</f>
        <v>36.296395605075787</v>
      </c>
      <c r="H2">
        <f>B4</f>
        <v>44.660794690812558</v>
      </c>
      <c r="I2">
        <f>B5</f>
        <v>49.132925758090394</v>
      </c>
      <c r="J2">
        <f>B6</f>
        <v>48.68235949533954</v>
      </c>
      <c r="K2">
        <f>B7</f>
        <v>50.874986510927513</v>
      </c>
    </row>
    <row r="3" spans="1:11" x14ac:dyDescent="0.3">
      <c r="A3">
        <v>300</v>
      </c>
      <c r="B3">
        <v>36.296395605075787</v>
      </c>
      <c r="E3">
        <v>30</v>
      </c>
      <c r="F3">
        <f>B8</f>
        <v>21.520064214743222</v>
      </c>
      <c r="G3">
        <f>B9</f>
        <v>90.534527199436894</v>
      </c>
      <c r="H3">
        <f>B10</f>
        <v>114.72061955563325</v>
      </c>
      <c r="I3">
        <f>B11</f>
        <v>114.27728529324794</v>
      </c>
      <c r="J3">
        <f>B12</f>
        <v>116.6505265064628</v>
      </c>
      <c r="K3">
        <f>B13</f>
        <v>113.71894913364473</v>
      </c>
    </row>
    <row r="4" spans="1:11" x14ac:dyDescent="0.3">
      <c r="A4">
        <v>500</v>
      </c>
      <c r="B4">
        <v>44.660794690812558</v>
      </c>
      <c r="E4">
        <v>45</v>
      </c>
      <c r="F4">
        <f>B14</f>
        <v>31.223577409384131</v>
      </c>
      <c r="G4">
        <f>B15</f>
        <v>146.49135886858119</v>
      </c>
      <c r="H4">
        <f>B16</f>
        <v>176.5504025355589</v>
      </c>
      <c r="I4">
        <f>B17</f>
        <v>186.77019460360191</v>
      </c>
      <c r="J4">
        <f>B18</f>
        <v>188.06548002896699</v>
      </c>
      <c r="K4">
        <f>B19</f>
        <v>182.60295607029749</v>
      </c>
    </row>
    <row r="5" spans="1:11" x14ac:dyDescent="0.3">
      <c r="A5">
        <v>800</v>
      </c>
      <c r="B5">
        <v>49.132925758090394</v>
      </c>
      <c r="E5">
        <v>60</v>
      </c>
      <c r="F5">
        <f>B20</f>
        <v>42.332644004615567</v>
      </c>
      <c r="G5">
        <f>B21</f>
        <v>185.73426257224327</v>
      </c>
      <c r="H5">
        <f>B22</f>
        <v>232.21852085175342</v>
      </c>
      <c r="I5">
        <f>B23</f>
        <v>241.91764023772245</v>
      </c>
      <c r="J5">
        <f>B24</f>
        <v>255.45561037268021</v>
      </c>
      <c r="K5">
        <f>B25</f>
        <v>234.83946258302757</v>
      </c>
    </row>
    <row r="6" spans="1:11" x14ac:dyDescent="0.3">
      <c r="A6">
        <v>1200</v>
      </c>
      <c r="B6">
        <v>48.68235949533954</v>
      </c>
      <c r="E6" t="s">
        <v>13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50.874986510927513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21.520064214743222</v>
      </c>
      <c r="E8">
        <v>15</v>
      </c>
      <c r="F8">
        <f>B26</f>
        <v>6.4171027442981607</v>
      </c>
      <c r="G8">
        <f>B28</f>
        <v>9.5107399900363312</v>
      </c>
      <c r="H8">
        <f>B30</f>
        <v>18.647082342411306</v>
      </c>
      <c r="I8">
        <f>B32</f>
        <v>25.427839557833604</v>
      </c>
      <c r="J8">
        <f>B34</f>
        <v>34.011348850198758</v>
      </c>
      <c r="K8">
        <f>B36</f>
        <v>36.541994596356901</v>
      </c>
    </row>
    <row r="9" spans="1:11" x14ac:dyDescent="0.3">
      <c r="A9">
        <v>300</v>
      </c>
      <c r="B9">
        <v>90.534527199436894</v>
      </c>
      <c r="E9">
        <v>30</v>
      </c>
      <c r="F9">
        <f>B38</f>
        <v>9.1920660931838523</v>
      </c>
      <c r="G9">
        <f>B40</f>
        <v>22.575732266432915</v>
      </c>
      <c r="H9">
        <f>B42</f>
        <v>47.161035761110192</v>
      </c>
      <c r="I9">
        <f>B44</f>
        <v>65.263416686057809</v>
      </c>
      <c r="J9">
        <f>B46</f>
        <v>80.537729378578973</v>
      </c>
      <c r="K9">
        <f>B48</f>
        <v>80.224715094229438</v>
      </c>
    </row>
    <row r="10" spans="1:11" x14ac:dyDescent="0.3">
      <c r="A10">
        <v>500</v>
      </c>
      <c r="B10">
        <v>114.72061955563325</v>
      </c>
      <c r="E10">
        <v>45</v>
      </c>
      <c r="F10">
        <f>B50</f>
        <v>11.865370628507113</v>
      </c>
      <c r="G10">
        <f>B52</f>
        <v>43.345529223585963</v>
      </c>
      <c r="H10">
        <f>B54</f>
        <v>88.925364077253676</v>
      </c>
      <c r="I10">
        <f>B56</f>
        <v>106.79196944903022</v>
      </c>
      <c r="J10">
        <f>B58</f>
        <v>134.99480329507844</v>
      </c>
      <c r="K10">
        <f>B60</f>
        <v>125.55973174037265</v>
      </c>
    </row>
    <row r="11" spans="1:11" x14ac:dyDescent="0.3">
      <c r="A11">
        <v>800</v>
      </c>
      <c r="B11">
        <v>114.27728529324794</v>
      </c>
      <c r="E11">
        <v>60</v>
      </c>
      <c r="F11">
        <f>B62</f>
        <v>14.597463449867439</v>
      </c>
      <c r="G11">
        <f>B64</f>
        <v>74.290662200218222</v>
      </c>
      <c r="H11">
        <f>B66</f>
        <v>139.52459250919804</v>
      </c>
      <c r="I11">
        <f>B68</f>
        <v>162.10247718118922</v>
      </c>
      <c r="J11">
        <f>B70</f>
        <v>195.24107364197701</v>
      </c>
      <c r="K11">
        <f>B72</f>
        <v>179.39051468511789</v>
      </c>
    </row>
    <row r="12" spans="1:11" x14ac:dyDescent="0.3">
      <c r="A12">
        <v>1200</v>
      </c>
      <c r="B12">
        <v>116.6505265064628</v>
      </c>
      <c r="E12" t="s">
        <v>13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113.71894913364473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31.223577409384131</v>
      </c>
      <c r="E14">
        <v>15</v>
      </c>
      <c r="F14">
        <f>B27</f>
        <v>7.1331934796259437</v>
      </c>
      <c r="G14">
        <f>B29</f>
        <v>10.204581925701721</v>
      </c>
      <c r="H14">
        <f>B31</f>
        <v>20.319669122215469</v>
      </c>
      <c r="I14">
        <f>B33</f>
        <v>29.873878688100806</v>
      </c>
      <c r="J14">
        <f>B35</f>
        <v>37.288570000651468</v>
      </c>
      <c r="K14">
        <f>B37</f>
        <v>40.273358982223556</v>
      </c>
    </row>
    <row r="15" spans="1:11" x14ac:dyDescent="0.3">
      <c r="A15">
        <v>300</v>
      </c>
      <c r="B15">
        <v>146.49135886858119</v>
      </c>
      <c r="E15">
        <v>30</v>
      </c>
      <c r="F15">
        <f>B39</f>
        <v>10.461515472404997</v>
      </c>
      <c r="G15">
        <f>B41</f>
        <v>24.955315776034247</v>
      </c>
      <c r="H15">
        <f>B43</f>
        <v>53.20136546450361</v>
      </c>
      <c r="I15">
        <f>B45</f>
        <v>69.985002071704898</v>
      </c>
      <c r="J15">
        <f>B47</f>
        <v>87.781159131265625</v>
      </c>
      <c r="K15">
        <f>B49</f>
        <v>89.531109159186954</v>
      </c>
    </row>
    <row r="16" spans="1:11" x14ac:dyDescent="0.3">
      <c r="A16">
        <v>500</v>
      </c>
      <c r="B16">
        <v>176.5504025355589</v>
      </c>
      <c r="E16">
        <v>45</v>
      </c>
      <c r="F16">
        <f>B51</f>
        <v>12.822869854001198</v>
      </c>
      <c r="G16">
        <f>B53</f>
        <v>46.873262032488903</v>
      </c>
      <c r="H16">
        <f>B55</f>
        <v>98.871479242916564</v>
      </c>
      <c r="I16">
        <f>B57</f>
        <v>122.11710612906724</v>
      </c>
      <c r="J16">
        <f>B59</f>
        <v>147.60004798773883</v>
      </c>
      <c r="K16">
        <f>B61</f>
        <v>140.65180252247961</v>
      </c>
    </row>
    <row r="17" spans="1:11" x14ac:dyDescent="0.3">
      <c r="A17">
        <v>800</v>
      </c>
      <c r="B17">
        <v>186.77019460360191</v>
      </c>
      <c r="E17">
        <v>60</v>
      </c>
      <c r="F17">
        <f>B63</f>
        <v>15.513382725153239</v>
      </c>
      <c r="G17">
        <f>B65</f>
        <v>81.915230162872191</v>
      </c>
      <c r="H17">
        <f>B67</f>
        <v>149.03703941822701</v>
      </c>
      <c r="I17">
        <f>B69</f>
        <v>179.70582494059914</v>
      </c>
      <c r="J17">
        <f>B71</f>
        <v>198.7365505825326</v>
      </c>
      <c r="K17">
        <f>B73</f>
        <v>190.2753942221527</v>
      </c>
    </row>
    <row r="18" spans="1:11" x14ac:dyDescent="0.3">
      <c r="A18">
        <v>1200</v>
      </c>
      <c r="B18">
        <v>188.06548002896699</v>
      </c>
    </row>
    <row r="19" spans="1:11" x14ac:dyDescent="0.3">
      <c r="A19">
        <v>1600</v>
      </c>
      <c r="B19">
        <v>182.60295607029749</v>
      </c>
    </row>
    <row r="20" spans="1:11" x14ac:dyDescent="0.3">
      <c r="A20">
        <v>100</v>
      </c>
      <c r="B20">
        <v>42.332644004615567</v>
      </c>
    </row>
    <row r="21" spans="1:11" x14ac:dyDescent="0.3">
      <c r="A21">
        <v>300</v>
      </c>
      <c r="B21">
        <v>185.73426257224327</v>
      </c>
    </row>
    <row r="22" spans="1:11" x14ac:dyDescent="0.3">
      <c r="A22">
        <v>500</v>
      </c>
      <c r="B22">
        <v>232.21852085175342</v>
      </c>
    </row>
    <row r="23" spans="1:11" x14ac:dyDescent="0.3">
      <c r="A23">
        <v>800</v>
      </c>
      <c r="B23">
        <v>241.91764023772245</v>
      </c>
    </row>
    <row r="24" spans="1:11" x14ac:dyDescent="0.3">
      <c r="A24">
        <v>1200</v>
      </c>
      <c r="B24">
        <v>255.45561037268021</v>
      </c>
    </row>
    <row r="25" spans="1:11" x14ac:dyDescent="0.3">
      <c r="A25">
        <v>1600</v>
      </c>
      <c r="B25">
        <v>234.83946258302757</v>
      </c>
    </row>
    <row r="26" spans="1:11" x14ac:dyDescent="0.3">
      <c r="A26">
        <v>100</v>
      </c>
      <c r="B26">
        <v>6.4171027442981607</v>
      </c>
    </row>
    <row r="27" spans="1:11" x14ac:dyDescent="0.3">
      <c r="A27">
        <v>100</v>
      </c>
      <c r="B27">
        <v>7.1331934796259437</v>
      </c>
    </row>
    <row r="28" spans="1:11" x14ac:dyDescent="0.3">
      <c r="A28">
        <v>300</v>
      </c>
      <c r="B28">
        <v>9.5107399900363312</v>
      </c>
    </row>
    <row r="29" spans="1:11" x14ac:dyDescent="0.3">
      <c r="A29">
        <v>300</v>
      </c>
      <c r="B29">
        <v>10.204581925701721</v>
      </c>
    </row>
    <row r="30" spans="1:11" x14ac:dyDescent="0.3">
      <c r="A30">
        <v>500</v>
      </c>
      <c r="B30">
        <v>18.647082342411306</v>
      </c>
    </row>
    <row r="31" spans="1:11" x14ac:dyDescent="0.3">
      <c r="A31">
        <v>500</v>
      </c>
      <c r="B31">
        <v>20.319669122215469</v>
      </c>
    </row>
    <row r="32" spans="1:11" x14ac:dyDescent="0.3">
      <c r="A32">
        <v>800</v>
      </c>
      <c r="B32">
        <v>25.427839557833604</v>
      </c>
    </row>
    <row r="33" spans="1:2" x14ac:dyDescent="0.3">
      <c r="A33">
        <v>800</v>
      </c>
      <c r="B33">
        <v>29.873878688100806</v>
      </c>
    </row>
    <row r="34" spans="1:2" x14ac:dyDescent="0.3">
      <c r="A34">
        <v>1200</v>
      </c>
      <c r="B34">
        <v>34.011348850198758</v>
      </c>
    </row>
    <row r="35" spans="1:2" x14ac:dyDescent="0.3">
      <c r="A35">
        <v>1200</v>
      </c>
      <c r="B35">
        <v>37.288570000651468</v>
      </c>
    </row>
    <row r="36" spans="1:2" x14ac:dyDescent="0.3">
      <c r="A36">
        <v>1600</v>
      </c>
      <c r="B36">
        <v>36.541994596356901</v>
      </c>
    </row>
    <row r="37" spans="1:2" x14ac:dyDescent="0.3">
      <c r="A37">
        <v>1600</v>
      </c>
      <c r="B37">
        <v>40.273358982223556</v>
      </c>
    </row>
    <row r="38" spans="1:2" x14ac:dyDescent="0.3">
      <c r="A38">
        <v>100</v>
      </c>
      <c r="B38">
        <v>9.1920660931838523</v>
      </c>
    </row>
    <row r="39" spans="1:2" x14ac:dyDescent="0.3">
      <c r="A39">
        <v>100</v>
      </c>
      <c r="B39">
        <v>10.461515472404997</v>
      </c>
    </row>
    <row r="40" spans="1:2" x14ac:dyDescent="0.3">
      <c r="A40">
        <v>300</v>
      </c>
      <c r="B40">
        <v>22.575732266432915</v>
      </c>
    </row>
    <row r="41" spans="1:2" x14ac:dyDescent="0.3">
      <c r="A41">
        <v>300</v>
      </c>
      <c r="B41">
        <v>24.955315776034247</v>
      </c>
    </row>
    <row r="42" spans="1:2" x14ac:dyDescent="0.3">
      <c r="A42">
        <v>500</v>
      </c>
      <c r="B42">
        <v>47.161035761110192</v>
      </c>
    </row>
    <row r="43" spans="1:2" x14ac:dyDescent="0.3">
      <c r="A43">
        <v>500</v>
      </c>
      <c r="B43">
        <v>53.20136546450361</v>
      </c>
    </row>
    <row r="44" spans="1:2" x14ac:dyDescent="0.3">
      <c r="A44">
        <v>800</v>
      </c>
      <c r="B44">
        <v>65.263416686057809</v>
      </c>
    </row>
    <row r="45" spans="1:2" x14ac:dyDescent="0.3">
      <c r="A45">
        <v>800</v>
      </c>
      <c r="B45">
        <v>69.985002071704898</v>
      </c>
    </row>
    <row r="46" spans="1:2" x14ac:dyDescent="0.3">
      <c r="A46">
        <v>1200</v>
      </c>
      <c r="B46">
        <v>80.537729378578973</v>
      </c>
    </row>
    <row r="47" spans="1:2" x14ac:dyDescent="0.3">
      <c r="A47">
        <v>1200</v>
      </c>
      <c r="B47">
        <v>87.781159131265625</v>
      </c>
    </row>
    <row r="48" spans="1:2" x14ac:dyDescent="0.3">
      <c r="A48">
        <v>1600</v>
      </c>
      <c r="B48">
        <v>80.224715094229438</v>
      </c>
    </row>
    <row r="49" spans="1:2" x14ac:dyDescent="0.3">
      <c r="A49">
        <v>1600</v>
      </c>
      <c r="B49">
        <v>89.531109159186954</v>
      </c>
    </row>
    <row r="50" spans="1:2" x14ac:dyDescent="0.3">
      <c r="A50">
        <v>100</v>
      </c>
      <c r="B50">
        <v>11.865370628507113</v>
      </c>
    </row>
    <row r="51" spans="1:2" x14ac:dyDescent="0.3">
      <c r="A51">
        <v>100</v>
      </c>
      <c r="B51">
        <v>12.822869854001198</v>
      </c>
    </row>
    <row r="52" spans="1:2" x14ac:dyDescent="0.3">
      <c r="A52">
        <v>300</v>
      </c>
      <c r="B52">
        <v>43.345529223585963</v>
      </c>
    </row>
    <row r="53" spans="1:2" x14ac:dyDescent="0.3">
      <c r="A53">
        <v>300</v>
      </c>
      <c r="B53">
        <v>46.873262032488903</v>
      </c>
    </row>
    <row r="54" spans="1:2" x14ac:dyDescent="0.3">
      <c r="A54">
        <v>500</v>
      </c>
      <c r="B54">
        <v>88.925364077253676</v>
      </c>
    </row>
    <row r="55" spans="1:2" x14ac:dyDescent="0.3">
      <c r="A55">
        <v>500</v>
      </c>
      <c r="B55">
        <v>98.871479242916564</v>
      </c>
    </row>
    <row r="56" spans="1:2" x14ac:dyDescent="0.3">
      <c r="A56">
        <v>800</v>
      </c>
      <c r="B56">
        <v>106.79196944903022</v>
      </c>
    </row>
    <row r="57" spans="1:2" x14ac:dyDescent="0.3">
      <c r="A57">
        <v>800</v>
      </c>
      <c r="B57">
        <v>122.11710612906724</v>
      </c>
    </row>
    <row r="58" spans="1:2" x14ac:dyDescent="0.3">
      <c r="A58">
        <v>1200</v>
      </c>
      <c r="B58">
        <v>134.99480329507844</v>
      </c>
    </row>
    <row r="59" spans="1:2" x14ac:dyDescent="0.3">
      <c r="A59">
        <v>1200</v>
      </c>
      <c r="B59">
        <v>147.60004798773883</v>
      </c>
    </row>
    <row r="60" spans="1:2" x14ac:dyDescent="0.3">
      <c r="A60">
        <v>1600</v>
      </c>
      <c r="B60">
        <v>125.55973174037265</v>
      </c>
    </row>
    <row r="61" spans="1:2" x14ac:dyDescent="0.3">
      <c r="A61">
        <v>1600</v>
      </c>
      <c r="B61">
        <v>140.65180252247961</v>
      </c>
    </row>
    <row r="62" spans="1:2" x14ac:dyDescent="0.3">
      <c r="A62">
        <v>100</v>
      </c>
      <c r="B62">
        <v>14.597463449867439</v>
      </c>
    </row>
    <row r="63" spans="1:2" x14ac:dyDescent="0.3">
      <c r="A63">
        <v>100</v>
      </c>
      <c r="B63">
        <v>15.513382725153239</v>
      </c>
    </row>
    <row r="64" spans="1:2" x14ac:dyDescent="0.3">
      <c r="A64">
        <v>300</v>
      </c>
      <c r="B64">
        <v>74.290662200218222</v>
      </c>
    </row>
    <row r="65" spans="1:2" x14ac:dyDescent="0.3">
      <c r="A65">
        <v>300</v>
      </c>
      <c r="B65">
        <v>81.915230162872191</v>
      </c>
    </row>
    <row r="66" spans="1:2" x14ac:dyDescent="0.3">
      <c r="A66">
        <v>500</v>
      </c>
      <c r="B66">
        <v>139.52459250919804</v>
      </c>
    </row>
    <row r="67" spans="1:2" x14ac:dyDescent="0.3">
      <c r="A67">
        <v>500</v>
      </c>
      <c r="B67">
        <v>149.03703941822701</v>
      </c>
    </row>
    <row r="68" spans="1:2" x14ac:dyDescent="0.3">
      <c r="A68">
        <v>800</v>
      </c>
      <c r="B68">
        <v>162.10247718118922</v>
      </c>
    </row>
    <row r="69" spans="1:2" x14ac:dyDescent="0.3">
      <c r="A69">
        <v>800</v>
      </c>
      <c r="B69">
        <v>179.70582494059914</v>
      </c>
    </row>
    <row r="70" spans="1:2" x14ac:dyDescent="0.3">
      <c r="A70">
        <v>1200</v>
      </c>
      <c r="B70">
        <v>195.24107364197701</v>
      </c>
    </row>
    <row r="71" spans="1:2" x14ac:dyDescent="0.3">
      <c r="A71">
        <v>1200</v>
      </c>
      <c r="B71">
        <v>198.7365505825326</v>
      </c>
    </row>
    <row r="72" spans="1:2" x14ac:dyDescent="0.3">
      <c r="A72">
        <v>1600</v>
      </c>
      <c r="B72">
        <v>179.39051468511789</v>
      </c>
    </row>
    <row r="73" spans="1:2" x14ac:dyDescent="0.3">
      <c r="A73">
        <v>1600</v>
      </c>
      <c r="B73">
        <v>190.2753942221527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topLeftCell="A46" workbookViewId="0">
      <selection activeCell="A58" sqref="A58:B58"/>
    </sheetView>
  </sheetViews>
  <sheetFormatPr defaultRowHeight="14.4" x14ac:dyDescent="0.3"/>
  <cols>
    <col min="1" max="1" width="12.44140625" bestFit="1" customWidth="1"/>
  </cols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14.296484822035117</v>
      </c>
      <c r="C3" s="4">
        <v>36.296395605075787</v>
      </c>
      <c r="D3" s="4">
        <v>44.660794690812558</v>
      </c>
      <c r="E3" s="4">
        <v>49.132925758090394</v>
      </c>
      <c r="F3" s="4">
        <v>48.68235949533954</v>
      </c>
      <c r="G3" s="4">
        <v>50.874986510927513</v>
      </c>
      <c r="H3" s="4"/>
      <c r="I3" s="4"/>
      <c r="J3" s="4"/>
      <c r="K3" s="4"/>
    </row>
    <row r="4" spans="1:11" x14ac:dyDescent="0.3">
      <c r="A4" s="4">
        <v>30</v>
      </c>
      <c r="B4" s="4">
        <v>21.520064214743222</v>
      </c>
      <c r="C4" s="4">
        <v>90.534527199436894</v>
      </c>
      <c r="D4" s="4">
        <v>114.72061955563325</v>
      </c>
      <c r="E4" s="4">
        <v>114.27728529324794</v>
      </c>
      <c r="F4" s="4">
        <v>116.6505265064628</v>
      </c>
      <c r="G4" s="4">
        <v>113.71894913364473</v>
      </c>
      <c r="H4" s="4"/>
      <c r="I4" s="4"/>
      <c r="J4" s="4"/>
      <c r="K4" s="4"/>
    </row>
    <row r="5" spans="1:11" x14ac:dyDescent="0.3">
      <c r="A5" s="4">
        <v>45</v>
      </c>
      <c r="B5" s="4">
        <v>31.223577409384131</v>
      </c>
      <c r="C5" s="4">
        <v>146.49135886858119</v>
      </c>
      <c r="D5" s="4">
        <v>176.5504025355589</v>
      </c>
      <c r="E5" s="4">
        <v>186.77019460360191</v>
      </c>
      <c r="F5" s="4">
        <v>188.06548002896699</v>
      </c>
      <c r="G5" s="4">
        <v>182.60295607029749</v>
      </c>
      <c r="H5" s="4"/>
      <c r="I5" s="4"/>
      <c r="J5" s="4"/>
      <c r="K5" s="4"/>
    </row>
    <row r="6" spans="1:11" x14ac:dyDescent="0.3">
      <c r="A6" s="4">
        <v>60</v>
      </c>
      <c r="B6" s="4">
        <v>42.332644004615567</v>
      </c>
      <c r="C6" s="4">
        <v>185.73426257224327</v>
      </c>
      <c r="D6" s="4">
        <v>232.21852085175342</v>
      </c>
      <c r="E6" s="4">
        <v>241.91764023772245</v>
      </c>
      <c r="F6" s="4">
        <v>255.45561037268021</v>
      </c>
      <c r="G6" s="4">
        <v>234.83946258302757</v>
      </c>
      <c r="H6" s="4"/>
      <c r="I6" s="4"/>
      <c r="J6" s="4"/>
      <c r="K6" s="4"/>
    </row>
    <row r="58" spans="1:2" x14ac:dyDescent="0.3">
      <c r="A58" t="s">
        <v>16</v>
      </c>
      <c r="B58" t="s">
        <v>15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0.67730000000000001</v>
      </c>
    </row>
    <row r="61" spans="1:2" x14ac:dyDescent="0.3">
      <c r="A61">
        <v>300</v>
      </c>
      <c r="B61">
        <v>3.2111000000000001</v>
      </c>
    </row>
    <row r="62" spans="1:2" x14ac:dyDescent="0.3">
      <c r="A62">
        <v>500</v>
      </c>
      <c r="B62">
        <v>3.9754999999999998</v>
      </c>
    </row>
    <row r="63" spans="1:2" x14ac:dyDescent="0.3">
      <c r="A63">
        <v>800</v>
      </c>
      <c r="B63">
        <v>4.1432000000000002</v>
      </c>
    </row>
    <row r="64" spans="1:2" x14ac:dyDescent="0.3">
      <c r="A64">
        <v>1200</v>
      </c>
      <c r="B64">
        <v>4.3353000000000002</v>
      </c>
    </row>
    <row r="65" spans="1:2" x14ac:dyDescent="0.3">
      <c r="A65">
        <v>1600</v>
      </c>
      <c r="B65">
        <v>4.0094000000000003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topLeftCell="A31" workbookViewId="0">
      <selection activeCell="M8" sqref="M8"/>
    </sheetView>
  </sheetViews>
  <sheetFormatPr defaultRowHeight="14.4" x14ac:dyDescent="0.3"/>
  <sheetData>
    <row r="1" spans="1:11" x14ac:dyDescent="0.3">
      <c r="A1" s="5" t="s">
        <v>13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6.4171027442981607</v>
      </c>
      <c r="C3" s="4">
        <v>9.5107399900363312</v>
      </c>
      <c r="D3" s="4">
        <v>18.647082342411306</v>
      </c>
      <c r="E3" s="4">
        <v>25.427839557833604</v>
      </c>
      <c r="F3" s="4">
        <v>34.011348850198758</v>
      </c>
      <c r="G3" s="4">
        <v>36.541994596356901</v>
      </c>
      <c r="H3" s="4"/>
      <c r="I3" s="4"/>
      <c r="J3" s="4"/>
      <c r="K3" s="4"/>
    </row>
    <row r="4" spans="1:11" x14ac:dyDescent="0.3">
      <c r="A4" s="4">
        <v>30</v>
      </c>
      <c r="B4" s="4">
        <v>9.1920660931838523</v>
      </c>
      <c r="C4" s="4">
        <v>22.575732266432915</v>
      </c>
      <c r="D4" s="4">
        <v>47.161035761110192</v>
      </c>
      <c r="E4" s="4">
        <v>65.263416686057809</v>
      </c>
      <c r="F4" s="4">
        <v>80.537729378578973</v>
      </c>
      <c r="G4" s="4">
        <v>80.224715094229438</v>
      </c>
      <c r="H4" s="4"/>
      <c r="I4" s="4"/>
      <c r="J4" s="4"/>
      <c r="K4" s="4"/>
    </row>
    <row r="5" spans="1:11" x14ac:dyDescent="0.3">
      <c r="A5" s="4">
        <v>45</v>
      </c>
      <c r="B5" s="4">
        <v>11.865370628507113</v>
      </c>
      <c r="C5" s="4">
        <v>43.345529223585963</v>
      </c>
      <c r="D5" s="4">
        <v>88.925364077253676</v>
      </c>
      <c r="E5" s="4">
        <v>106.79196944903022</v>
      </c>
      <c r="F5" s="4">
        <v>134.99480329507844</v>
      </c>
      <c r="G5" s="4">
        <v>125.55973174037265</v>
      </c>
      <c r="H5" s="4"/>
      <c r="I5" s="4"/>
      <c r="J5" s="4"/>
      <c r="K5" s="4"/>
    </row>
    <row r="6" spans="1:11" x14ac:dyDescent="0.3">
      <c r="A6" s="4">
        <v>60</v>
      </c>
      <c r="B6" s="4">
        <v>14.597463449867439</v>
      </c>
      <c r="C6" s="4">
        <v>74.290662200218222</v>
      </c>
      <c r="D6" s="4">
        <v>139.52459250919804</v>
      </c>
      <c r="E6" s="4">
        <v>162.10247718118922</v>
      </c>
      <c r="F6" s="4">
        <v>195.24107364197701</v>
      </c>
      <c r="G6" s="4">
        <v>179.39051468511789</v>
      </c>
      <c r="H6" s="4"/>
      <c r="I6" s="4"/>
      <c r="J6" s="4"/>
      <c r="K6" s="4"/>
    </row>
    <row r="58" spans="1:2" x14ac:dyDescent="0.3">
      <c r="A58" t="s">
        <v>16</v>
      </c>
      <c r="B58" t="s">
        <v>15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0.23100000000000001</v>
      </c>
    </row>
    <row r="61" spans="1:2" x14ac:dyDescent="0.3">
      <c r="A61">
        <v>300</v>
      </c>
      <c r="B61">
        <v>1.2161</v>
      </c>
    </row>
    <row r="62" spans="1:2" x14ac:dyDescent="0.3">
      <c r="A62">
        <v>500</v>
      </c>
      <c r="B62">
        <v>2.3288000000000002</v>
      </c>
    </row>
    <row r="63" spans="1:2" x14ac:dyDescent="0.3">
      <c r="A63">
        <v>800</v>
      </c>
      <c r="B63">
        <v>2.7038000000000002</v>
      </c>
    </row>
    <row r="64" spans="1:2" x14ac:dyDescent="0.3">
      <c r="A64">
        <v>1200</v>
      </c>
      <c r="B64">
        <v>3.2764000000000002</v>
      </c>
    </row>
    <row r="65" spans="1:2" x14ac:dyDescent="0.3">
      <c r="A65">
        <v>1600</v>
      </c>
      <c r="B65">
        <v>2.9853000000000001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topLeftCell="A40" workbookViewId="0">
      <selection activeCell="R28" sqref="R28"/>
    </sheetView>
  </sheetViews>
  <sheetFormatPr defaultRowHeight="14.4" x14ac:dyDescent="0.3"/>
  <sheetData>
    <row r="1" spans="1:11" x14ac:dyDescent="0.3">
      <c r="A1" s="5" t="s">
        <v>13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7.1331934796259437</v>
      </c>
      <c r="C3" s="4">
        <v>10.204581925701721</v>
      </c>
      <c r="D3" s="4">
        <v>20.319669122215469</v>
      </c>
      <c r="E3" s="4">
        <v>29.873878688100806</v>
      </c>
      <c r="F3" s="4">
        <v>37.288570000651468</v>
      </c>
      <c r="G3" s="4">
        <v>40.273358982223556</v>
      </c>
      <c r="H3" s="4"/>
      <c r="I3" s="4"/>
      <c r="J3" s="4"/>
      <c r="K3" s="4"/>
    </row>
    <row r="4" spans="1:11" x14ac:dyDescent="0.3">
      <c r="A4" s="4">
        <v>30</v>
      </c>
      <c r="B4" s="4">
        <v>10.461515472404997</v>
      </c>
      <c r="C4" s="4">
        <v>24.955315776034247</v>
      </c>
      <c r="D4" s="4">
        <v>53.20136546450361</v>
      </c>
      <c r="E4" s="4">
        <v>69.985002071704898</v>
      </c>
      <c r="F4" s="4">
        <v>87.781159131265625</v>
      </c>
      <c r="G4" s="4">
        <v>89.531109159186954</v>
      </c>
      <c r="H4" s="4"/>
      <c r="I4" s="4"/>
      <c r="J4" s="4"/>
      <c r="K4" s="4"/>
    </row>
    <row r="5" spans="1:11" x14ac:dyDescent="0.3">
      <c r="A5" s="4">
        <v>45</v>
      </c>
      <c r="B5" s="4">
        <v>12.822869854001198</v>
      </c>
      <c r="C5" s="4">
        <v>46.873262032488903</v>
      </c>
      <c r="D5" s="4">
        <v>98.871479242916564</v>
      </c>
      <c r="E5" s="4">
        <v>122.11710612906724</v>
      </c>
      <c r="F5" s="4">
        <v>147.60004798773883</v>
      </c>
      <c r="G5" s="4">
        <v>140.65180252247961</v>
      </c>
      <c r="H5" s="4"/>
      <c r="I5" s="4"/>
      <c r="J5" s="4"/>
      <c r="K5" s="4"/>
    </row>
    <row r="6" spans="1:11" x14ac:dyDescent="0.3">
      <c r="A6" s="4">
        <v>60</v>
      </c>
      <c r="B6" s="4">
        <v>15.513382725153239</v>
      </c>
      <c r="C6" s="4">
        <v>81.915230162872191</v>
      </c>
      <c r="D6" s="4">
        <v>149.03703941822701</v>
      </c>
      <c r="E6" s="4">
        <v>179.70582494059914</v>
      </c>
      <c r="F6" s="4">
        <v>198.7365505825326</v>
      </c>
      <c r="G6" s="4">
        <v>190.2753942221527</v>
      </c>
      <c r="H6" s="4"/>
      <c r="I6" s="4"/>
      <c r="J6" s="4"/>
      <c r="K6" s="4"/>
    </row>
    <row r="58" spans="1:2" x14ac:dyDescent="0.3">
      <c r="A58" t="s">
        <v>16</v>
      </c>
      <c r="B58" t="s">
        <v>15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0.24479999999999999</v>
      </c>
    </row>
    <row r="61" spans="1:2" x14ac:dyDescent="0.3">
      <c r="A61">
        <v>300</v>
      </c>
      <c r="B61">
        <v>1.3367</v>
      </c>
    </row>
    <row r="62" spans="1:2" x14ac:dyDescent="0.3">
      <c r="A62">
        <v>500</v>
      </c>
      <c r="B62">
        <v>2.5108000000000001</v>
      </c>
    </row>
    <row r="63" spans="1:2" x14ac:dyDescent="0.3">
      <c r="A63">
        <v>800</v>
      </c>
      <c r="B63">
        <v>3.0110000000000001</v>
      </c>
    </row>
    <row r="64" spans="1:2" x14ac:dyDescent="0.3">
      <c r="A64">
        <v>1200</v>
      </c>
      <c r="B64">
        <v>3.3852000000000002</v>
      </c>
    </row>
    <row r="65" spans="1:2" x14ac:dyDescent="0.3">
      <c r="A65">
        <v>1600</v>
      </c>
      <c r="B65">
        <v>3.2061999999999999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Mut19N65D_1</vt:lpstr>
      <vt:lpstr>Mut19_2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2019-04-25T00:01:15Z</dcterms:modified>
</cp:coreProperties>
</file>